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drawings/drawing1.xml" ContentType="application/vnd.openxmlformats-officedocument.drawing+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Projekte\Stadtcampus\Transferzentrum\TIB\MWFK_Indikatorik AG_DM Statistik\Datenabfrage_HNEE_intern_Villain\"/>
    </mc:Choice>
  </mc:AlternateContent>
  <bookViews>
    <workbookView xWindow="0" yWindow="0" windowWidth="25200" windowHeight="11250" tabRatio="839"/>
  </bookViews>
  <sheets>
    <sheet name="Hinweise" sheetId="4" r:id="rId1"/>
    <sheet name="Dateneingabe Publikationen" sheetId="1" r:id="rId2"/>
    <sheet name="Dateneingabe Konferenzteilnahme" sheetId="10" r:id="rId3"/>
    <sheet name="Dateneingabe Transfer" sheetId="5" r:id="rId4"/>
    <sheet name="Dateneingabe Promotionen" sheetId="9" r:id="rId5"/>
    <sheet name="Dateneingabe Kurzbericht" sheetId="7" state="hidden" r:id="rId6"/>
    <sheet name="Übersicht Publikationen" sheetId="3" r:id="rId7"/>
    <sheet name="Übersicht Transfer" sheetId="6" r:id="rId8"/>
    <sheet name="Anleitung Übertrag Cabacos" sheetId="8" r:id="rId9"/>
    <sheet name="Mapping" sheetId="2" state="hidden" r:id="rId10"/>
  </sheets>
  <definedNames>
    <definedName name="_xlnm._FilterDatabase" localSheetId="6" hidden="1">'Übersicht Publikationen'!$A$5:$H$65</definedName>
    <definedName name="_xlnm._FilterDatabase" localSheetId="7" hidden="1">'Übersicht Transfer'!$A$5:$S$5</definedName>
    <definedName name="Angestrebter_Doktorgrad">Mapping!$A$26:$A$30</definedName>
    <definedName name="_xlnm.Print_Area" localSheetId="0">Hinweise!$C$3:$K$30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7" i="3" l="1"/>
  <c r="H8" i="3"/>
  <c r="H9" i="3"/>
  <c r="H10" i="3"/>
  <c r="H11" i="3"/>
  <c r="H12" i="3"/>
  <c r="H13" i="3"/>
  <c r="H14" i="3"/>
  <c r="H15" i="3"/>
  <c r="H16" i="3"/>
  <c r="H17" i="3"/>
  <c r="H18" i="3"/>
  <c r="H19" i="3"/>
  <c r="H20" i="3"/>
  <c r="H21" i="3"/>
  <c r="H22" i="3"/>
  <c r="H23" i="3"/>
  <c r="H24" i="3"/>
  <c r="H25" i="3"/>
  <c r="H26" i="3"/>
  <c r="H27" i="3"/>
  <c r="H28" i="3"/>
  <c r="H29" i="3"/>
  <c r="H30" i="3"/>
  <c r="H31" i="3"/>
  <c r="H32" i="3"/>
  <c r="H33" i="3"/>
  <c r="H34" i="3"/>
  <c r="H35" i="3"/>
  <c r="H36" i="3"/>
  <c r="H37" i="3"/>
  <c r="H38" i="3"/>
  <c r="H39" i="3"/>
  <c r="H40" i="3"/>
  <c r="H41" i="3"/>
  <c r="H42" i="3"/>
  <c r="H43" i="3"/>
  <c r="H44" i="3"/>
  <c r="H45" i="3"/>
  <c r="H46" i="3"/>
  <c r="H47" i="3"/>
  <c r="H48" i="3"/>
  <c r="H49" i="3"/>
  <c r="H50" i="3"/>
  <c r="H51" i="3"/>
  <c r="H52" i="3"/>
  <c r="H53" i="3"/>
  <c r="H54" i="3"/>
  <c r="H55" i="3"/>
  <c r="H56" i="3"/>
  <c r="H57" i="3"/>
  <c r="H58" i="3"/>
  <c r="H59" i="3"/>
  <c r="H60" i="3"/>
  <c r="H61" i="3"/>
  <c r="H62" i="3"/>
  <c r="H63" i="3"/>
  <c r="H64" i="3"/>
  <c r="G7" i="3"/>
  <c r="G8" i="3"/>
  <c r="G9" i="3"/>
  <c r="G10" i="3"/>
  <c r="G11" i="3"/>
  <c r="G12" i="3"/>
  <c r="G13" i="3"/>
  <c r="G14" i="3"/>
  <c r="G15" i="3"/>
  <c r="G16" i="3"/>
  <c r="G17" i="3"/>
  <c r="G18" i="3"/>
  <c r="G19" i="3"/>
  <c r="G20" i="3"/>
  <c r="G21" i="3"/>
  <c r="G22" i="3"/>
  <c r="G23" i="3"/>
  <c r="G24" i="3"/>
  <c r="G25" i="3"/>
  <c r="G26" i="3"/>
  <c r="G27" i="3"/>
  <c r="G28" i="3"/>
  <c r="G29" i="3"/>
  <c r="G30" i="3"/>
  <c r="G31" i="3"/>
  <c r="G32" i="3"/>
  <c r="G33" i="3"/>
  <c r="G34" i="3"/>
  <c r="G35" i="3"/>
  <c r="G36" i="3"/>
  <c r="G37" i="3"/>
  <c r="G38" i="3"/>
  <c r="G39" i="3"/>
  <c r="G40" i="3"/>
  <c r="G41" i="3"/>
  <c r="G42" i="3"/>
  <c r="G43" i="3"/>
  <c r="G44" i="3"/>
  <c r="G45" i="3"/>
  <c r="G46" i="3"/>
  <c r="G47" i="3"/>
  <c r="G48" i="3"/>
  <c r="G49" i="3"/>
  <c r="G50" i="3"/>
  <c r="G51" i="3"/>
  <c r="G52" i="3"/>
  <c r="G53" i="3"/>
  <c r="G54" i="3"/>
  <c r="G55" i="3"/>
  <c r="G56" i="3"/>
  <c r="G57" i="3"/>
  <c r="G58" i="3"/>
  <c r="G59" i="3"/>
  <c r="G60" i="3"/>
  <c r="G61" i="3"/>
  <c r="G62" i="3"/>
  <c r="G63" i="3"/>
  <c r="G64" i="3"/>
  <c r="F7" i="3"/>
  <c r="F8" i="3"/>
  <c r="F9" i="3"/>
  <c r="F10" i="3"/>
  <c r="F11" i="3"/>
  <c r="F12" i="3"/>
  <c r="F13" i="3"/>
  <c r="F14" i="3"/>
  <c r="F15" i="3"/>
  <c r="F16" i="3"/>
  <c r="F17" i="3"/>
  <c r="F18" i="3"/>
  <c r="F19" i="3"/>
  <c r="F20" i="3"/>
  <c r="F21" i="3"/>
  <c r="F22" i="3"/>
  <c r="F23" i="3"/>
  <c r="F24" i="3"/>
  <c r="F25" i="3"/>
  <c r="F26" i="3"/>
  <c r="F27" i="3"/>
  <c r="F28" i="3"/>
  <c r="F29" i="3"/>
  <c r="F30" i="3"/>
  <c r="F31" i="3"/>
  <c r="F32" i="3"/>
  <c r="F33" i="3"/>
  <c r="F34" i="3"/>
  <c r="F35" i="3"/>
  <c r="F36" i="3"/>
  <c r="F37" i="3"/>
  <c r="F38" i="3"/>
  <c r="F39" i="3"/>
  <c r="F40" i="3"/>
  <c r="F41" i="3"/>
  <c r="F42" i="3"/>
  <c r="F43" i="3"/>
  <c r="F44" i="3"/>
  <c r="F45" i="3"/>
  <c r="F46" i="3"/>
  <c r="F47" i="3"/>
  <c r="F48" i="3"/>
  <c r="F49" i="3"/>
  <c r="F50" i="3"/>
  <c r="F51" i="3"/>
  <c r="F52" i="3"/>
  <c r="F53" i="3"/>
  <c r="F54" i="3"/>
  <c r="F55" i="3"/>
  <c r="F56" i="3"/>
  <c r="F57" i="3"/>
  <c r="F58" i="3"/>
  <c r="F59" i="3"/>
  <c r="F60" i="3"/>
  <c r="F61" i="3"/>
  <c r="F62" i="3"/>
  <c r="F63" i="3"/>
  <c r="F64" i="3"/>
  <c r="E7" i="3"/>
  <c r="E8" i="3"/>
  <c r="E9" i="3"/>
  <c r="E10" i="3"/>
  <c r="E11" i="3"/>
  <c r="E12" i="3"/>
  <c r="E13" i="3"/>
  <c r="E14" i="3"/>
  <c r="E15" i="3"/>
  <c r="E16" i="3"/>
  <c r="E17" i="3"/>
  <c r="E18" i="3"/>
  <c r="E19" i="3"/>
  <c r="E20" i="3"/>
  <c r="E21" i="3"/>
  <c r="E22" i="3"/>
  <c r="E23" i="3"/>
  <c r="E24" i="3"/>
  <c r="E25" i="3"/>
  <c r="E26" i="3"/>
  <c r="E27" i="3"/>
  <c r="E28" i="3"/>
  <c r="E29" i="3"/>
  <c r="E30" i="3"/>
  <c r="E31" i="3"/>
  <c r="E32" i="3"/>
  <c r="E33" i="3"/>
  <c r="E34" i="3"/>
  <c r="E35" i="3"/>
  <c r="E36" i="3"/>
  <c r="E37" i="3"/>
  <c r="E38" i="3"/>
  <c r="E39" i="3"/>
  <c r="E40" i="3"/>
  <c r="E41" i="3"/>
  <c r="E42" i="3"/>
  <c r="E43" i="3"/>
  <c r="E44" i="3"/>
  <c r="E45" i="3"/>
  <c r="E46" i="3"/>
  <c r="E47" i="3"/>
  <c r="E48" i="3"/>
  <c r="E49" i="3"/>
  <c r="E50" i="3"/>
  <c r="E51" i="3"/>
  <c r="E52" i="3"/>
  <c r="E53" i="3"/>
  <c r="E54" i="3"/>
  <c r="E55" i="3"/>
  <c r="E56" i="3"/>
  <c r="E57" i="3"/>
  <c r="E58" i="3"/>
  <c r="E59" i="3"/>
  <c r="E60" i="3"/>
  <c r="E61" i="3"/>
  <c r="E62" i="3"/>
  <c r="E63" i="3"/>
  <c r="E64" i="3"/>
  <c r="D7" i="3"/>
  <c r="D8" i="3"/>
  <c r="D9" i="3"/>
  <c r="D10" i="3"/>
  <c r="D11" i="3"/>
  <c r="D12" i="3"/>
  <c r="D13" i="3"/>
  <c r="D14" i="3"/>
  <c r="D15" i="3"/>
  <c r="D16" i="3"/>
  <c r="D17" i="3"/>
  <c r="D18" i="3"/>
  <c r="D19" i="3"/>
  <c r="D20" i="3"/>
  <c r="D21" i="3"/>
  <c r="D22" i="3"/>
  <c r="D23" i="3"/>
  <c r="D24" i="3"/>
  <c r="D25" i="3"/>
  <c r="D26" i="3"/>
  <c r="D27" i="3"/>
  <c r="D28" i="3"/>
  <c r="D29" i="3"/>
  <c r="D30" i="3"/>
  <c r="D31" i="3"/>
  <c r="D32" i="3"/>
  <c r="D33" i="3"/>
  <c r="D34" i="3"/>
  <c r="D35" i="3"/>
  <c r="D36" i="3"/>
  <c r="D37" i="3"/>
  <c r="D38" i="3"/>
  <c r="D39" i="3"/>
  <c r="D40" i="3"/>
  <c r="D41" i="3"/>
  <c r="D42" i="3"/>
  <c r="D43" i="3"/>
  <c r="D44" i="3"/>
  <c r="D45" i="3"/>
  <c r="D46" i="3"/>
  <c r="D47" i="3"/>
  <c r="D48" i="3"/>
  <c r="D49" i="3"/>
  <c r="D50" i="3"/>
  <c r="D51" i="3"/>
  <c r="D52" i="3"/>
  <c r="D53" i="3"/>
  <c r="D54" i="3"/>
  <c r="D55" i="3"/>
  <c r="D56" i="3"/>
  <c r="D57" i="3"/>
  <c r="D58" i="3"/>
  <c r="D59" i="3"/>
  <c r="D60" i="3"/>
  <c r="D61" i="3"/>
  <c r="D62" i="3"/>
  <c r="D63" i="3"/>
  <c r="D64" i="3"/>
  <c r="C7" i="3"/>
  <c r="C8" i="3"/>
  <c r="C9" i="3"/>
  <c r="C10" i="3"/>
  <c r="C11" i="3"/>
  <c r="C12" i="3"/>
  <c r="C13" i="3"/>
  <c r="C14" i="3"/>
  <c r="C15" i="3"/>
  <c r="C16" i="3"/>
  <c r="C17" i="3"/>
  <c r="C18" i="3"/>
  <c r="C19" i="3"/>
  <c r="C20" i="3"/>
  <c r="C21" i="3"/>
  <c r="C22" i="3"/>
  <c r="C23" i="3"/>
  <c r="C24" i="3"/>
  <c r="C25" i="3"/>
  <c r="C26" i="3"/>
  <c r="C27" i="3"/>
  <c r="C28" i="3"/>
  <c r="C29" i="3"/>
  <c r="C30" i="3"/>
  <c r="C31" i="3"/>
  <c r="C32" i="3"/>
  <c r="C33" i="3"/>
  <c r="C34" i="3"/>
  <c r="C35" i="3"/>
  <c r="C36" i="3"/>
  <c r="C37" i="3"/>
  <c r="C38" i="3"/>
  <c r="C39" i="3"/>
  <c r="C40" i="3"/>
  <c r="C41" i="3"/>
  <c r="C42" i="3"/>
  <c r="C43" i="3"/>
  <c r="C44" i="3"/>
  <c r="C45" i="3"/>
  <c r="C46" i="3"/>
  <c r="C47" i="3"/>
  <c r="C48" i="3"/>
  <c r="C49" i="3"/>
  <c r="C50" i="3"/>
  <c r="C51" i="3"/>
  <c r="C52" i="3"/>
  <c r="C53" i="3"/>
  <c r="C54" i="3"/>
  <c r="C55" i="3"/>
  <c r="C56" i="3"/>
  <c r="C57" i="3"/>
  <c r="C58" i="3"/>
  <c r="C59" i="3"/>
  <c r="C60" i="3"/>
  <c r="C61" i="3"/>
  <c r="C62" i="3"/>
  <c r="C63" i="3"/>
  <c r="C64" i="3"/>
  <c r="B7" i="3"/>
  <c r="B8" i="3"/>
  <c r="B9" i="3"/>
  <c r="B10" i="3"/>
  <c r="B11" i="3"/>
  <c r="B12" i="3"/>
  <c r="B13" i="3"/>
  <c r="B14" i="3"/>
  <c r="B15" i="3"/>
  <c r="B16" i="3"/>
  <c r="B17" i="3"/>
  <c r="B18" i="3"/>
  <c r="B19" i="3"/>
  <c r="B20" i="3"/>
  <c r="B21" i="3"/>
  <c r="B22" i="3"/>
  <c r="B23" i="3"/>
  <c r="B24" i="3"/>
  <c r="B25" i="3"/>
  <c r="B26" i="3"/>
  <c r="B27" i="3"/>
  <c r="B28" i="3"/>
  <c r="B29" i="3"/>
  <c r="B30" i="3"/>
  <c r="B31" i="3"/>
  <c r="B32" i="3"/>
  <c r="B33" i="3"/>
  <c r="B34" i="3"/>
  <c r="B35" i="3"/>
  <c r="B36" i="3"/>
  <c r="B37" i="3"/>
  <c r="B38" i="3"/>
  <c r="B39" i="3"/>
  <c r="B40" i="3"/>
  <c r="B41" i="3"/>
  <c r="B42" i="3"/>
  <c r="B43" i="3"/>
  <c r="B44" i="3"/>
  <c r="B45" i="3"/>
  <c r="B46" i="3"/>
  <c r="B47" i="3"/>
  <c r="B48" i="3"/>
  <c r="B49" i="3"/>
  <c r="B50" i="3"/>
  <c r="B51" i="3"/>
  <c r="B52" i="3"/>
  <c r="B53" i="3"/>
  <c r="B54" i="3"/>
  <c r="B55" i="3"/>
  <c r="B56" i="3"/>
  <c r="B57" i="3"/>
  <c r="B58" i="3"/>
  <c r="B59" i="3"/>
  <c r="B60" i="3"/>
  <c r="B61" i="3"/>
  <c r="B62" i="3"/>
  <c r="B63" i="3"/>
  <c r="B64" i="3"/>
  <c r="A7" i="3"/>
  <c r="A8" i="3"/>
  <c r="A9" i="3"/>
  <c r="A10" i="3"/>
  <c r="A11" i="3"/>
  <c r="A12" i="3"/>
  <c r="A13" i="3"/>
  <c r="A14" i="3"/>
  <c r="A15" i="3"/>
  <c r="A16" i="3"/>
  <c r="A17" i="3"/>
  <c r="A18" i="3"/>
  <c r="A19" i="3"/>
  <c r="A20" i="3"/>
  <c r="A21" i="3"/>
  <c r="A22" i="3"/>
  <c r="A23" i="3"/>
  <c r="A24" i="3"/>
  <c r="A25" i="3"/>
  <c r="A26" i="3"/>
  <c r="A27" i="3"/>
  <c r="A28" i="3"/>
  <c r="A29" i="3"/>
  <c r="A30" i="3"/>
  <c r="A31" i="3"/>
  <c r="A32" i="3"/>
  <c r="A33" i="3"/>
  <c r="A34" i="3"/>
  <c r="A35" i="3"/>
  <c r="A36" i="3"/>
  <c r="A37" i="3"/>
  <c r="A38" i="3"/>
  <c r="A39" i="3"/>
  <c r="A40" i="3"/>
  <c r="A41" i="3"/>
  <c r="A42" i="3"/>
  <c r="A43" i="3"/>
  <c r="A44" i="3"/>
  <c r="A45" i="3"/>
  <c r="A46" i="3"/>
  <c r="A47" i="3"/>
  <c r="A48" i="3"/>
  <c r="A49" i="3"/>
  <c r="A50" i="3"/>
  <c r="A51" i="3"/>
  <c r="A52" i="3"/>
  <c r="A53" i="3"/>
  <c r="A54" i="3"/>
  <c r="A55" i="3"/>
  <c r="A56" i="3"/>
  <c r="A57" i="3"/>
  <c r="A58" i="3"/>
  <c r="A59" i="3"/>
  <c r="A60" i="3"/>
  <c r="A61" i="3"/>
  <c r="A62" i="3"/>
  <c r="A63" i="3"/>
  <c r="A64" i="3"/>
  <c r="H6" i="3"/>
  <c r="B6" i="3"/>
  <c r="G6" i="3"/>
  <c r="F6" i="3"/>
  <c r="E6" i="3"/>
  <c r="D6" i="3"/>
  <c r="C6" i="3"/>
  <c r="A6" i="3" l="1"/>
  <c r="A2" i="9" l="1"/>
  <c r="A1" i="9"/>
  <c r="A2" i="10"/>
  <c r="A1" i="10"/>
  <c r="K12" i="9" l="1"/>
  <c r="G62" i="10"/>
  <c r="K16" i="9"/>
  <c r="K19" i="9"/>
  <c r="K11" i="9"/>
  <c r="K18" i="9"/>
  <c r="K17" i="9"/>
  <c r="K14" i="9"/>
  <c r="K21" i="9"/>
  <c r="K15" i="9"/>
  <c r="K13" i="9"/>
  <c r="K20" i="9"/>
  <c r="G24" i="10"/>
  <c r="G48" i="10"/>
  <c r="G33" i="10"/>
  <c r="G57" i="10"/>
  <c r="G18" i="10"/>
  <c r="G66" i="10"/>
  <c r="G15" i="10"/>
  <c r="G31" i="10"/>
  <c r="G47" i="10"/>
  <c r="G55" i="10"/>
  <c r="G16" i="10"/>
  <c r="G40" i="10"/>
  <c r="G56" i="10"/>
  <c r="G17" i="10"/>
  <c r="G25" i="10"/>
  <c r="G41" i="10"/>
  <c r="G49" i="10"/>
  <c r="G65" i="10"/>
  <c r="G10" i="10"/>
  <c r="G26" i="10"/>
  <c r="G34" i="10"/>
  <c r="G42" i="10"/>
  <c r="G50" i="10"/>
  <c r="G58" i="10"/>
  <c r="G11" i="10"/>
  <c r="G19" i="10"/>
  <c r="G27" i="10"/>
  <c r="G35" i="10"/>
  <c r="G43" i="10"/>
  <c r="G51" i="10"/>
  <c r="G59" i="10"/>
  <c r="G67" i="10"/>
  <c r="G12" i="10"/>
  <c r="G20" i="10"/>
  <c r="G28" i="10"/>
  <c r="G36" i="10"/>
  <c r="G44" i="10"/>
  <c r="G52" i="10"/>
  <c r="G60" i="10"/>
  <c r="G13" i="10"/>
  <c r="G21" i="10"/>
  <c r="G29" i="10"/>
  <c r="G37" i="10"/>
  <c r="G45" i="10"/>
  <c r="G53" i="10"/>
  <c r="G61" i="10"/>
  <c r="G23" i="10"/>
  <c r="G39" i="10"/>
  <c r="G63" i="10"/>
  <c r="G32" i="10"/>
  <c r="G64" i="10"/>
  <c r="G14" i="10"/>
  <c r="G22" i="10"/>
  <c r="G30" i="10"/>
  <c r="G38" i="10"/>
  <c r="G46" i="10"/>
  <c r="G54" i="10"/>
  <c r="N6" i="6" l="1"/>
  <c r="M6" i="6"/>
  <c r="L6" i="6"/>
  <c r="K6" i="6"/>
  <c r="J6" i="6"/>
  <c r="I6" i="6"/>
  <c r="H6" i="6"/>
  <c r="G6" i="6"/>
  <c r="F6" i="6"/>
  <c r="E6" i="6"/>
  <c r="D6" i="6"/>
  <c r="C6" i="6"/>
  <c r="B6" i="6"/>
  <c r="B7" i="6" l="1"/>
  <c r="C7" i="6"/>
  <c r="D7" i="6"/>
  <c r="E7" i="6"/>
  <c r="F7" i="6"/>
  <c r="G7" i="6"/>
  <c r="H7" i="6"/>
  <c r="I7" i="6"/>
  <c r="J7" i="6"/>
  <c r="K7" i="6"/>
  <c r="L7" i="6"/>
  <c r="M7" i="6"/>
  <c r="N7" i="6"/>
  <c r="B8" i="6"/>
  <c r="C8" i="6"/>
  <c r="D8" i="6"/>
  <c r="E8" i="6"/>
  <c r="F8" i="6"/>
  <c r="G8" i="6"/>
  <c r="H8" i="6"/>
  <c r="I8" i="6"/>
  <c r="J8" i="6"/>
  <c r="K8" i="6"/>
  <c r="L8" i="6"/>
  <c r="M8" i="6"/>
  <c r="N8" i="6"/>
  <c r="B9" i="6"/>
  <c r="C9" i="6"/>
  <c r="D9" i="6"/>
  <c r="E9" i="6"/>
  <c r="F9" i="6"/>
  <c r="G9" i="6"/>
  <c r="H9" i="6"/>
  <c r="I9" i="6"/>
  <c r="J9" i="6"/>
  <c r="K9" i="6"/>
  <c r="L9" i="6"/>
  <c r="M9" i="6"/>
  <c r="N9" i="6"/>
  <c r="B10" i="6"/>
  <c r="C10" i="6"/>
  <c r="D10" i="6"/>
  <c r="E10" i="6"/>
  <c r="F10" i="6"/>
  <c r="G10" i="6"/>
  <c r="H10" i="6"/>
  <c r="I10" i="6"/>
  <c r="J10" i="6"/>
  <c r="K10" i="6"/>
  <c r="L10" i="6"/>
  <c r="M10" i="6"/>
  <c r="N10" i="6"/>
  <c r="B11" i="6"/>
  <c r="C11" i="6"/>
  <c r="D11" i="6"/>
  <c r="E11" i="6"/>
  <c r="F11" i="6"/>
  <c r="G11" i="6"/>
  <c r="H11" i="6"/>
  <c r="I11" i="6"/>
  <c r="J11" i="6"/>
  <c r="K11" i="6"/>
  <c r="L11" i="6"/>
  <c r="M11" i="6"/>
  <c r="N11" i="6"/>
  <c r="B12" i="6"/>
  <c r="C12" i="6"/>
  <c r="D12" i="6"/>
  <c r="E12" i="6"/>
  <c r="F12" i="6"/>
  <c r="G12" i="6"/>
  <c r="H12" i="6"/>
  <c r="I12" i="6"/>
  <c r="J12" i="6"/>
  <c r="K12" i="6"/>
  <c r="L12" i="6"/>
  <c r="M12" i="6"/>
  <c r="N12" i="6"/>
  <c r="B13" i="6"/>
  <c r="C13" i="6"/>
  <c r="D13" i="6"/>
  <c r="E13" i="6"/>
  <c r="F13" i="6"/>
  <c r="G13" i="6"/>
  <c r="H13" i="6"/>
  <c r="I13" i="6"/>
  <c r="J13" i="6"/>
  <c r="K13" i="6"/>
  <c r="L13" i="6"/>
  <c r="M13" i="6"/>
  <c r="N13" i="6"/>
  <c r="B14" i="6"/>
  <c r="C14" i="6"/>
  <c r="D14" i="6"/>
  <c r="E14" i="6"/>
  <c r="F14" i="6"/>
  <c r="G14" i="6"/>
  <c r="H14" i="6"/>
  <c r="I14" i="6"/>
  <c r="J14" i="6"/>
  <c r="K14" i="6"/>
  <c r="L14" i="6"/>
  <c r="M14" i="6"/>
  <c r="N14" i="6"/>
  <c r="B15" i="6"/>
  <c r="C15" i="6"/>
  <c r="D15" i="6"/>
  <c r="E15" i="6"/>
  <c r="F15" i="6"/>
  <c r="G15" i="6"/>
  <c r="H15" i="6"/>
  <c r="I15" i="6"/>
  <c r="J15" i="6"/>
  <c r="K15" i="6"/>
  <c r="L15" i="6"/>
  <c r="M15" i="6"/>
  <c r="N15" i="6"/>
  <c r="B16" i="6"/>
  <c r="C16" i="6"/>
  <c r="D16" i="6"/>
  <c r="E16" i="6"/>
  <c r="F16" i="6"/>
  <c r="G16" i="6"/>
  <c r="H16" i="6"/>
  <c r="I16" i="6"/>
  <c r="J16" i="6"/>
  <c r="K16" i="6"/>
  <c r="L16" i="6"/>
  <c r="M16" i="6"/>
  <c r="N16" i="6"/>
  <c r="B17" i="6"/>
  <c r="C17" i="6"/>
  <c r="D17" i="6"/>
  <c r="E17" i="6"/>
  <c r="F17" i="6"/>
  <c r="G17" i="6"/>
  <c r="H17" i="6"/>
  <c r="I17" i="6"/>
  <c r="J17" i="6"/>
  <c r="K17" i="6"/>
  <c r="L17" i="6"/>
  <c r="M17" i="6"/>
  <c r="N17" i="6"/>
  <c r="B18" i="6"/>
  <c r="C18" i="6"/>
  <c r="D18" i="6"/>
  <c r="E18" i="6"/>
  <c r="F18" i="6"/>
  <c r="G18" i="6"/>
  <c r="H18" i="6"/>
  <c r="I18" i="6"/>
  <c r="J18" i="6"/>
  <c r="K18" i="6"/>
  <c r="L18" i="6"/>
  <c r="M18" i="6"/>
  <c r="N18" i="6"/>
  <c r="B19" i="6"/>
  <c r="C19" i="6"/>
  <c r="D19" i="6"/>
  <c r="E19" i="6"/>
  <c r="F19" i="6"/>
  <c r="G19" i="6"/>
  <c r="H19" i="6"/>
  <c r="I19" i="6"/>
  <c r="J19" i="6"/>
  <c r="K19" i="6"/>
  <c r="L19" i="6"/>
  <c r="M19" i="6"/>
  <c r="N19" i="6"/>
  <c r="B20" i="6"/>
  <c r="C20" i="6"/>
  <c r="D20" i="6"/>
  <c r="E20" i="6"/>
  <c r="F20" i="6"/>
  <c r="G20" i="6"/>
  <c r="H20" i="6"/>
  <c r="I20" i="6"/>
  <c r="J20" i="6"/>
  <c r="K20" i="6"/>
  <c r="L20" i="6"/>
  <c r="M20" i="6"/>
  <c r="N20" i="6"/>
  <c r="B21" i="6"/>
  <c r="C21" i="6"/>
  <c r="D21" i="6"/>
  <c r="E21" i="6"/>
  <c r="F21" i="6"/>
  <c r="G21" i="6"/>
  <c r="H21" i="6"/>
  <c r="I21" i="6"/>
  <c r="J21" i="6"/>
  <c r="K21" i="6"/>
  <c r="L21" i="6"/>
  <c r="M21" i="6"/>
  <c r="N21" i="6"/>
  <c r="B22" i="6"/>
  <c r="C22" i="6"/>
  <c r="D22" i="6"/>
  <c r="E22" i="6"/>
  <c r="F22" i="6"/>
  <c r="G22" i="6"/>
  <c r="H22" i="6"/>
  <c r="I22" i="6"/>
  <c r="J22" i="6"/>
  <c r="K22" i="6"/>
  <c r="L22" i="6"/>
  <c r="M22" i="6"/>
  <c r="N22" i="6"/>
  <c r="B23" i="6"/>
  <c r="C23" i="6"/>
  <c r="D23" i="6"/>
  <c r="E23" i="6"/>
  <c r="F23" i="6"/>
  <c r="G23" i="6"/>
  <c r="H23" i="6"/>
  <c r="I23" i="6"/>
  <c r="J23" i="6"/>
  <c r="K23" i="6"/>
  <c r="L23" i="6"/>
  <c r="M23" i="6"/>
  <c r="N23" i="6"/>
  <c r="B24" i="6"/>
  <c r="C24" i="6"/>
  <c r="D24" i="6"/>
  <c r="E24" i="6"/>
  <c r="F24" i="6"/>
  <c r="G24" i="6"/>
  <c r="H24" i="6"/>
  <c r="I24" i="6"/>
  <c r="J24" i="6"/>
  <c r="K24" i="6"/>
  <c r="L24" i="6"/>
  <c r="M24" i="6"/>
  <c r="N24" i="6"/>
  <c r="B25" i="6"/>
  <c r="C25" i="6"/>
  <c r="D25" i="6"/>
  <c r="E25" i="6"/>
  <c r="F25" i="6"/>
  <c r="G25" i="6"/>
  <c r="H25" i="6"/>
  <c r="I25" i="6"/>
  <c r="J25" i="6"/>
  <c r="K25" i="6"/>
  <c r="L25" i="6"/>
  <c r="M25" i="6"/>
  <c r="N25" i="6"/>
  <c r="B26" i="6"/>
  <c r="C26" i="6"/>
  <c r="D26" i="6"/>
  <c r="E26" i="6"/>
  <c r="F26" i="6"/>
  <c r="G26" i="6"/>
  <c r="H26" i="6"/>
  <c r="I26" i="6"/>
  <c r="J26" i="6"/>
  <c r="K26" i="6"/>
  <c r="L26" i="6"/>
  <c r="M26" i="6"/>
  <c r="N26" i="6"/>
  <c r="B27" i="6"/>
  <c r="C27" i="6"/>
  <c r="D27" i="6"/>
  <c r="E27" i="6"/>
  <c r="F27" i="6"/>
  <c r="G27" i="6"/>
  <c r="H27" i="6"/>
  <c r="I27" i="6"/>
  <c r="J27" i="6"/>
  <c r="K27" i="6"/>
  <c r="L27" i="6"/>
  <c r="M27" i="6"/>
  <c r="N27" i="6"/>
  <c r="B28" i="6"/>
  <c r="C28" i="6"/>
  <c r="D28" i="6"/>
  <c r="E28" i="6"/>
  <c r="F28" i="6"/>
  <c r="G28" i="6"/>
  <c r="H28" i="6"/>
  <c r="I28" i="6"/>
  <c r="J28" i="6"/>
  <c r="K28" i="6"/>
  <c r="L28" i="6"/>
  <c r="M28" i="6"/>
  <c r="N28" i="6"/>
  <c r="B29" i="6"/>
  <c r="C29" i="6"/>
  <c r="D29" i="6"/>
  <c r="E29" i="6"/>
  <c r="F29" i="6"/>
  <c r="G29" i="6"/>
  <c r="H29" i="6"/>
  <c r="I29" i="6"/>
  <c r="J29" i="6"/>
  <c r="K29" i="6"/>
  <c r="L29" i="6"/>
  <c r="M29" i="6"/>
  <c r="N29" i="6"/>
  <c r="B30" i="6"/>
  <c r="C30" i="6"/>
  <c r="D30" i="6"/>
  <c r="E30" i="6"/>
  <c r="F30" i="6"/>
  <c r="G30" i="6"/>
  <c r="H30" i="6"/>
  <c r="I30" i="6"/>
  <c r="J30" i="6"/>
  <c r="K30" i="6"/>
  <c r="L30" i="6"/>
  <c r="M30" i="6"/>
  <c r="N30" i="6"/>
  <c r="B31" i="6"/>
  <c r="C31" i="6"/>
  <c r="D31" i="6"/>
  <c r="E31" i="6"/>
  <c r="F31" i="6"/>
  <c r="G31" i="6"/>
  <c r="H31" i="6"/>
  <c r="I31" i="6"/>
  <c r="J31" i="6"/>
  <c r="K31" i="6"/>
  <c r="L31" i="6"/>
  <c r="M31" i="6"/>
  <c r="N31" i="6"/>
  <c r="B32" i="6"/>
  <c r="C32" i="6"/>
  <c r="D32" i="6"/>
  <c r="E32" i="6"/>
  <c r="F32" i="6"/>
  <c r="G32" i="6"/>
  <c r="H32" i="6"/>
  <c r="I32" i="6"/>
  <c r="J32" i="6"/>
  <c r="K32" i="6"/>
  <c r="L32" i="6"/>
  <c r="M32" i="6"/>
  <c r="N32" i="6"/>
  <c r="B33" i="6"/>
  <c r="C33" i="6"/>
  <c r="D33" i="6"/>
  <c r="E33" i="6"/>
  <c r="F33" i="6"/>
  <c r="G33" i="6"/>
  <c r="H33" i="6"/>
  <c r="I33" i="6"/>
  <c r="J33" i="6"/>
  <c r="K33" i="6"/>
  <c r="L33" i="6"/>
  <c r="M33" i="6"/>
  <c r="N33" i="6"/>
  <c r="B34" i="6"/>
  <c r="C34" i="6"/>
  <c r="D34" i="6"/>
  <c r="E34" i="6"/>
  <c r="F34" i="6"/>
  <c r="G34" i="6"/>
  <c r="H34" i="6"/>
  <c r="I34" i="6"/>
  <c r="J34" i="6"/>
  <c r="K34" i="6"/>
  <c r="L34" i="6"/>
  <c r="M34" i="6"/>
  <c r="N34" i="6"/>
  <c r="B35" i="6"/>
  <c r="C35" i="6"/>
  <c r="D35" i="6"/>
  <c r="E35" i="6"/>
  <c r="F35" i="6"/>
  <c r="G35" i="6"/>
  <c r="H35" i="6"/>
  <c r="I35" i="6"/>
  <c r="J35" i="6"/>
  <c r="K35" i="6"/>
  <c r="L35" i="6"/>
  <c r="M35" i="6"/>
  <c r="N35" i="6"/>
  <c r="B36" i="6"/>
  <c r="C36" i="6"/>
  <c r="D36" i="6"/>
  <c r="E36" i="6"/>
  <c r="F36" i="6"/>
  <c r="G36" i="6"/>
  <c r="H36" i="6"/>
  <c r="I36" i="6"/>
  <c r="J36" i="6"/>
  <c r="K36" i="6"/>
  <c r="L36" i="6"/>
  <c r="M36" i="6"/>
  <c r="N36" i="6"/>
  <c r="B37" i="6"/>
  <c r="C37" i="6"/>
  <c r="D37" i="6"/>
  <c r="E37" i="6"/>
  <c r="F37" i="6"/>
  <c r="G37" i="6"/>
  <c r="H37" i="6"/>
  <c r="I37" i="6"/>
  <c r="J37" i="6"/>
  <c r="K37" i="6"/>
  <c r="L37" i="6"/>
  <c r="M37" i="6"/>
  <c r="N37" i="6"/>
  <c r="B38" i="6"/>
  <c r="C38" i="6"/>
  <c r="D38" i="6"/>
  <c r="E38" i="6"/>
  <c r="F38" i="6"/>
  <c r="G38" i="6"/>
  <c r="H38" i="6"/>
  <c r="I38" i="6"/>
  <c r="J38" i="6"/>
  <c r="K38" i="6"/>
  <c r="L38" i="6"/>
  <c r="M38" i="6"/>
  <c r="N38" i="6"/>
  <c r="B39" i="6"/>
  <c r="C39" i="6"/>
  <c r="D39" i="6"/>
  <c r="E39" i="6"/>
  <c r="F39" i="6"/>
  <c r="G39" i="6"/>
  <c r="H39" i="6"/>
  <c r="I39" i="6"/>
  <c r="J39" i="6"/>
  <c r="K39" i="6"/>
  <c r="L39" i="6"/>
  <c r="M39" i="6"/>
  <c r="N39" i="6"/>
  <c r="B40" i="6"/>
  <c r="C40" i="6"/>
  <c r="D40" i="6"/>
  <c r="E40" i="6"/>
  <c r="F40" i="6"/>
  <c r="G40" i="6"/>
  <c r="H40" i="6"/>
  <c r="I40" i="6"/>
  <c r="J40" i="6"/>
  <c r="K40" i="6"/>
  <c r="L40" i="6"/>
  <c r="M40" i="6"/>
  <c r="N40" i="6"/>
  <c r="B41" i="6"/>
  <c r="C41" i="6"/>
  <c r="D41" i="6"/>
  <c r="E41" i="6"/>
  <c r="F41" i="6"/>
  <c r="G41" i="6"/>
  <c r="H41" i="6"/>
  <c r="I41" i="6"/>
  <c r="J41" i="6"/>
  <c r="K41" i="6"/>
  <c r="L41" i="6"/>
  <c r="M41" i="6"/>
  <c r="N41" i="6"/>
  <c r="B42" i="6"/>
  <c r="C42" i="6"/>
  <c r="D42" i="6"/>
  <c r="E42" i="6"/>
  <c r="F42" i="6"/>
  <c r="G42" i="6"/>
  <c r="H42" i="6"/>
  <c r="I42" i="6"/>
  <c r="J42" i="6"/>
  <c r="K42" i="6"/>
  <c r="L42" i="6"/>
  <c r="M42" i="6"/>
  <c r="N42" i="6"/>
  <c r="B43" i="6"/>
  <c r="C43" i="6"/>
  <c r="D43" i="6"/>
  <c r="E43" i="6"/>
  <c r="F43" i="6"/>
  <c r="G43" i="6"/>
  <c r="H43" i="6"/>
  <c r="I43" i="6"/>
  <c r="J43" i="6"/>
  <c r="K43" i="6"/>
  <c r="L43" i="6"/>
  <c r="M43" i="6"/>
  <c r="N43" i="6"/>
  <c r="B44" i="6"/>
  <c r="C44" i="6"/>
  <c r="D44" i="6"/>
  <c r="E44" i="6"/>
  <c r="F44" i="6"/>
  <c r="G44" i="6"/>
  <c r="H44" i="6"/>
  <c r="I44" i="6"/>
  <c r="J44" i="6"/>
  <c r="K44" i="6"/>
  <c r="L44" i="6"/>
  <c r="M44" i="6"/>
  <c r="N44" i="6"/>
  <c r="B45" i="6"/>
  <c r="C45" i="6"/>
  <c r="D45" i="6"/>
  <c r="E45" i="6"/>
  <c r="F45" i="6"/>
  <c r="G45" i="6"/>
  <c r="H45" i="6"/>
  <c r="I45" i="6"/>
  <c r="J45" i="6"/>
  <c r="K45" i="6"/>
  <c r="L45" i="6"/>
  <c r="M45" i="6"/>
  <c r="N45" i="6"/>
  <c r="B46" i="6"/>
  <c r="C46" i="6"/>
  <c r="D46" i="6"/>
  <c r="E46" i="6"/>
  <c r="F46" i="6"/>
  <c r="G46" i="6"/>
  <c r="H46" i="6"/>
  <c r="I46" i="6"/>
  <c r="J46" i="6"/>
  <c r="K46" i="6"/>
  <c r="L46" i="6"/>
  <c r="M46" i="6"/>
  <c r="N46" i="6"/>
  <c r="B47" i="6"/>
  <c r="C47" i="6"/>
  <c r="D47" i="6"/>
  <c r="E47" i="6"/>
  <c r="F47" i="6"/>
  <c r="G47" i="6"/>
  <c r="H47" i="6"/>
  <c r="I47" i="6"/>
  <c r="J47" i="6"/>
  <c r="K47" i="6"/>
  <c r="L47" i="6"/>
  <c r="M47" i="6"/>
  <c r="N47" i="6"/>
  <c r="B48" i="6"/>
  <c r="C48" i="6"/>
  <c r="D48" i="6"/>
  <c r="E48" i="6"/>
  <c r="F48" i="6"/>
  <c r="G48" i="6"/>
  <c r="H48" i="6"/>
  <c r="I48" i="6"/>
  <c r="J48" i="6"/>
  <c r="K48" i="6"/>
  <c r="L48" i="6"/>
  <c r="M48" i="6"/>
  <c r="N48" i="6"/>
  <c r="B49" i="6"/>
  <c r="C49" i="6"/>
  <c r="D49" i="6"/>
  <c r="E49" i="6"/>
  <c r="F49" i="6"/>
  <c r="G49" i="6"/>
  <c r="H49" i="6"/>
  <c r="I49" i="6"/>
  <c r="J49" i="6"/>
  <c r="K49" i="6"/>
  <c r="L49" i="6"/>
  <c r="M49" i="6"/>
  <c r="N49" i="6"/>
  <c r="B50" i="6"/>
  <c r="C50" i="6"/>
  <c r="D50" i="6"/>
  <c r="E50" i="6"/>
  <c r="F50" i="6"/>
  <c r="G50" i="6"/>
  <c r="H50" i="6"/>
  <c r="I50" i="6"/>
  <c r="J50" i="6"/>
  <c r="K50" i="6"/>
  <c r="L50" i="6"/>
  <c r="M50" i="6"/>
  <c r="N50" i="6"/>
  <c r="B51" i="6"/>
  <c r="C51" i="6"/>
  <c r="D51" i="6"/>
  <c r="E51" i="6"/>
  <c r="F51" i="6"/>
  <c r="G51" i="6"/>
  <c r="H51" i="6"/>
  <c r="I51" i="6"/>
  <c r="J51" i="6"/>
  <c r="K51" i="6"/>
  <c r="L51" i="6"/>
  <c r="M51" i="6"/>
  <c r="N51" i="6"/>
  <c r="B52" i="6"/>
  <c r="C52" i="6"/>
  <c r="D52" i="6"/>
  <c r="E52" i="6"/>
  <c r="F52" i="6"/>
  <c r="G52" i="6"/>
  <c r="H52" i="6"/>
  <c r="I52" i="6"/>
  <c r="J52" i="6"/>
  <c r="K52" i="6"/>
  <c r="L52" i="6"/>
  <c r="M52" i="6"/>
  <c r="N52" i="6"/>
  <c r="B53" i="6"/>
  <c r="C53" i="6"/>
  <c r="D53" i="6"/>
  <c r="E53" i="6"/>
  <c r="F53" i="6"/>
  <c r="G53" i="6"/>
  <c r="H53" i="6"/>
  <c r="I53" i="6"/>
  <c r="J53" i="6"/>
  <c r="K53" i="6"/>
  <c r="L53" i="6"/>
  <c r="M53" i="6"/>
  <c r="N53" i="6"/>
  <c r="B54" i="6"/>
  <c r="C54" i="6"/>
  <c r="D54" i="6"/>
  <c r="E54" i="6"/>
  <c r="F54" i="6"/>
  <c r="G54" i="6"/>
  <c r="H54" i="6"/>
  <c r="I54" i="6"/>
  <c r="J54" i="6"/>
  <c r="K54" i="6"/>
  <c r="L54" i="6"/>
  <c r="M54" i="6"/>
  <c r="N54" i="6"/>
  <c r="B55" i="6"/>
  <c r="C55" i="6"/>
  <c r="D55" i="6"/>
  <c r="E55" i="6"/>
  <c r="F55" i="6"/>
  <c r="G55" i="6"/>
  <c r="H55" i="6"/>
  <c r="I55" i="6"/>
  <c r="J55" i="6"/>
  <c r="K55" i="6"/>
  <c r="L55" i="6"/>
  <c r="M55" i="6"/>
  <c r="N55" i="6"/>
  <c r="B56" i="6"/>
  <c r="C56" i="6"/>
  <c r="D56" i="6"/>
  <c r="E56" i="6"/>
  <c r="F56" i="6"/>
  <c r="G56" i="6"/>
  <c r="H56" i="6"/>
  <c r="I56" i="6"/>
  <c r="J56" i="6"/>
  <c r="K56" i="6"/>
  <c r="L56" i="6"/>
  <c r="M56" i="6"/>
  <c r="N56" i="6"/>
  <c r="B57" i="6"/>
  <c r="C57" i="6"/>
  <c r="D57" i="6"/>
  <c r="E57" i="6"/>
  <c r="F57" i="6"/>
  <c r="G57" i="6"/>
  <c r="H57" i="6"/>
  <c r="I57" i="6"/>
  <c r="J57" i="6"/>
  <c r="K57" i="6"/>
  <c r="L57" i="6"/>
  <c r="M57" i="6"/>
  <c r="N57" i="6"/>
  <c r="B58" i="6"/>
  <c r="C58" i="6"/>
  <c r="D58" i="6"/>
  <c r="E58" i="6"/>
  <c r="F58" i="6"/>
  <c r="G58" i="6"/>
  <c r="H58" i="6"/>
  <c r="I58" i="6"/>
  <c r="J58" i="6"/>
  <c r="K58" i="6"/>
  <c r="L58" i="6"/>
  <c r="M58" i="6"/>
  <c r="N58" i="6"/>
  <c r="B59" i="6"/>
  <c r="C59" i="6"/>
  <c r="D59" i="6"/>
  <c r="E59" i="6"/>
  <c r="F59" i="6"/>
  <c r="G59" i="6"/>
  <c r="H59" i="6"/>
  <c r="I59" i="6"/>
  <c r="J59" i="6"/>
  <c r="K59" i="6"/>
  <c r="L59" i="6"/>
  <c r="M59" i="6"/>
  <c r="N59" i="6"/>
  <c r="B60" i="6"/>
  <c r="C60" i="6"/>
  <c r="D60" i="6"/>
  <c r="E60" i="6"/>
  <c r="F60" i="6"/>
  <c r="G60" i="6"/>
  <c r="H60" i="6"/>
  <c r="I60" i="6"/>
  <c r="J60" i="6"/>
  <c r="K60" i="6"/>
  <c r="L60" i="6"/>
  <c r="M60" i="6"/>
  <c r="N60" i="6"/>
  <c r="B61" i="6"/>
  <c r="C61" i="6"/>
  <c r="D61" i="6"/>
  <c r="E61" i="6"/>
  <c r="F61" i="6"/>
  <c r="G61" i="6"/>
  <c r="H61" i="6"/>
  <c r="I61" i="6"/>
  <c r="J61" i="6"/>
  <c r="K61" i="6"/>
  <c r="L61" i="6"/>
  <c r="M61" i="6"/>
  <c r="N61" i="6"/>
  <c r="B62" i="6"/>
  <c r="C62" i="6"/>
  <c r="D62" i="6"/>
  <c r="E62" i="6"/>
  <c r="F62" i="6"/>
  <c r="G62" i="6"/>
  <c r="H62" i="6"/>
  <c r="I62" i="6"/>
  <c r="J62" i="6"/>
  <c r="K62" i="6"/>
  <c r="L62" i="6"/>
  <c r="M62" i="6"/>
  <c r="N62" i="6"/>
  <c r="B63" i="6"/>
  <c r="C63" i="6"/>
  <c r="D63" i="6"/>
  <c r="E63" i="6"/>
  <c r="F63" i="6"/>
  <c r="G63" i="6"/>
  <c r="H63" i="6"/>
  <c r="I63" i="6"/>
  <c r="J63" i="6"/>
  <c r="K63" i="6"/>
  <c r="L63" i="6"/>
  <c r="M63" i="6"/>
  <c r="N63" i="6"/>
  <c r="B64" i="6"/>
  <c r="C64" i="6"/>
  <c r="D64" i="6"/>
  <c r="E64" i="6"/>
  <c r="F64" i="6"/>
  <c r="G64" i="6"/>
  <c r="H64" i="6"/>
  <c r="I64" i="6"/>
  <c r="J64" i="6"/>
  <c r="K64" i="6"/>
  <c r="L64" i="6"/>
  <c r="M64" i="6"/>
  <c r="N64" i="6"/>
  <c r="B65" i="6"/>
  <c r="C65" i="6"/>
  <c r="D65" i="6"/>
  <c r="E65" i="6"/>
  <c r="F65" i="6"/>
  <c r="G65" i="6"/>
  <c r="H65" i="6"/>
  <c r="I65" i="6"/>
  <c r="J65" i="6"/>
  <c r="K65" i="6"/>
  <c r="L65" i="6"/>
  <c r="M65" i="6"/>
  <c r="N65" i="6"/>
  <c r="A7" i="6" l="1"/>
  <c r="A8" i="6"/>
  <c r="A9" i="6"/>
  <c r="A10" i="6"/>
  <c r="A11" i="6"/>
  <c r="A12" i="6"/>
  <c r="A13" i="6"/>
  <c r="A14" i="6"/>
  <c r="A15" i="6"/>
  <c r="A16" i="6"/>
  <c r="A17" i="6"/>
  <c r="A18" i="6"/>
  <c r="A19" i="6"/>
  <c r="A20" i="6"/>
  <c r="A21" i="6"/>
  <c r="A22" i="6"/>
  <c r="A23" i="6"/>
  <c r="A24" i="6"/>
  <c r="A25" i="6"/>
  <c r="A26" i="6"/>
  <c r="A27" i="6"/>
  <c r="A28" i="6"/>
  <c r="A29" i="6"/>
  <c r="A30" i="6"/>
  <c r="A31" i="6"/>
  <c r="A32" i="6"/>
  <c r="A33" i="6"/>
  <c r="A34" i="6"/>
  <c r="A35" i="6"/>
  <c r="A36" i="6"/>
  <c r="A37" i="6"/>
  <c r="A38" i="6"/>
  <c r="A39" i="6"/>
  <c r="A40" i="6"/>
  <c r="A41" i="6"/>
  <c r="A42" i="6"/>
  <c r="A43" i="6"/>
  <c r="A44" i="6"/>
  <c r="A45" i="6"/>
  <c r="A46" i="6"/>
  <c r="A47" i="6"/>
  <c r="A48" i="6"/>
  <c r="A49" i="6"/>
  <c r="A50" i="6"/>
  <c r="A51" i="6"/>
  <c r="A52" i="6"/>
  <c r="A53" i="6"/>
  <c r="A54" i="6"/>
  <c r="A55" i="6"/>
  <c r="A56" i="6"/>
  <c r="A57" i="6"/>
  <c r="A58" i="6"/>
  <c r="A59" i="6"/>
  <c r="A60" i="6"/>
  <c r="A61" i="6"/>
  <c r="A62" i="6"/>
  <c r="A63" i="6"/>
  <c r="A64" i="6"/>
  <c r="A65" i="6"/>
  <c r="A65" i="3" l="1"/>
  <c r="A2" i="7" l="1"/>
  <c r="A1" i="7"/>
  <c r="O6" i="6" l="1"/>
  <c r="O65" i="6"/>
  <c r="O64" i="6"/>
  <c r="O63" i="6"/>
  <c r="O62" i="6"/>
  <c r="O61" i="6"/>
  <c r="O60" i="6"/>
  <c r="O59" i="6"/>
  <c r="O58" i="6"/>
  <c r="O57" i="6"/>
  <c r="O56" i="6"/>
  <c r="O55" i="6"/>
  <c r="O54" i="6"/>
  <c r="O53" i="6"/>
  <c r="O52" i="6"/>
  <c r="O51" i="6"/>
  <c r="O50" i="6"/>
  <c r="O49" i="6"/>
  <c r="O48" i="6"/>
  <c r="O47" i="6"/>
  <c r="O46" i="6"/>
  <c r="O45" i="6"/>
  <c r="O44" i="6"/>
  <c r="O43" i="6"/>
  <c r="O42" i="6"/>
  <c r="O41" i="6"/>
  <c r="O40" i="6"/>
  <c r="O39" i="6"/>
  <c r="O38" i="6"/>
  <c r="O37" i="6"/>
  <c r="O36" i="6"/>
  <c r="O35" i="6"/>
  <c r="O34" i="6"/>
  <c r="O33" i="6"/>
  <c r="O32" i="6"/>
  <c r="O31" i="6"/>
  <c r="O30" i="6"/>
  <c r="O29" i="6"/>
  <c r="O28" i="6"/>
  <c r="O27" i="6"/>
  <c r="O26" i="6"/>
  <c r="O25" i="6"/>
  <c r="O24" i="6"/>
  <c r="O23" i="6"/>
  <c r="O22" i="6"/>
  <c r="O21" i="6"/>
  <c r="O20" i="6"/>
  <c r="O19" i="6"/>
  <c r="O18" i="6"/>
  <c r="O17" i="6"/>
  <c r="O16" i="6"/>
  <c r="O15" i="6"/>
  <c r="O14" i="6"/>
  <c r="O13" i="6"/>
  <c r="O12" i="6"/>
  <c r="O11" i="6"/>
  <c r="O10" i="6"/>
  <c r="O9" i="6"/>
  <c r="O8" i="6"/>
  <c r="O7" i="6"/>
  <c r="G7" i="5" l="1"/>
  <c r="A6" i="6" s="1"/>
  <c r="G15" i="5"/>
  <c r="G23" i="5"/>
  <c r="G31" i="5"/>
  <c r="G39" i="5"/>
  <c r="G47" i="5"/>
  <c r="G55" i="5"/>
  <c r="G63" i="5"/>
  <c r="G34" i="5"/>
  <c r="G58" i="5"/>
  <c r="G13" i="5"/>
  <c r="G45" i="5"/>
  <c r="G30" i="5"/>
  <c r="G62" i="5"/>
  <c r="G8" i="5"/>
  <c r="G16" i="5"/>
  <c r="G24" i="5"/>
  <c r="G32" i="5"/>
  <c r="G40" i="5"/>
  <c r="G48" i="5"/>
  <c r="G56" i="5"/>
  <c r="G64" i="5"/>
  <c r="G26" i="5"/>
  <c r="G50" i="5"/>
  <c r="G52" i="5"/>
  <c r="G21" i="5"/>
  <c r="G14" i="5"/>
  <c r="G46" i="5"/>
  <c r="G9" i="5"/>
  <c r="G17" i="5"/>
  <c r="G25" i="5"/>
  <c r="G33" i="5"/>
  <c r="G41" i="5"/>
  <c r="G49" i="5"/>
  <c r="G57" i="5"/>
  <c r="G65" i="5"/>
  <c r="G18" i="5"/>
  <c r="G42" i="5"/>
  <c r="G60" i="5"/>
  <c r="G37" i="5"/>
  <c r="G61" i="5"/>
  <c r="G38" i="5"/>
  <c r="G54" i="5"/>
  <c r="G10" i="5"/>
  <c r="G53" i="5"/>
  <c r="G11" i="5"/>
  <c r="G19" i="5"/>
  <c r="G27" i="5"/>
  <c r="G35" i="5"/>
  <c r="G43" i="5"/>
  <c r="G51" i="5"/>
  <c r="G59" i="5"/>
  <c r="G12" i="5"/>
  <c r="G20" i="5"/>
  <c r="G28" i="5"/>
  <c r="G36" i="5"/>
  <c r="G44" i="5"/>
  <c r="G29" i="5"/>
  <c r="G22" i="5"/>
  <c r="A2" i="1"/>
  <c r="A1" i="1"/>
  <c r="H65" i="3"/>
  <c r="C65" i="3"/>
  <c r="D65" i="3"/>
  <c r="E65" i="3"/>
  <c r="F65" i="3"/>
  <c r="G65" i="3"/>
  <c r="B65" i="3"/>
</calcChain>
</file>

<file path=xl/sharedStrings.xml><?xml version="1.0" encoding="utf-8"?>
<sst xmlns="http://schemas.openxmlformats.org/spreadsheetml/2006/main" count="289" uniqueCount="173">
  <si>
    <t>Jahr</t>
  </si>
  <si>
    <t>Land</t>
  </si>
  <si>
    <t>Dropdown-Liste</t>
  </si>
  <si>
    <t>Freitext</t>
  </si>
  <si>
    <t>Publikationsart</t>
  </si>
  <si>
    <t>Buch</t>
  </si>
  <si>
    <t>Artikel/ Beiträge</t>
  </si>
  <si>
    <t>wissenschaftliche Einstufung</t>
  </si>
  <si>
    <t>SDG</t>
  </si>
  <si>
    <t>1 - keine Armut</t>
  </si>
  <si>
    <t>2 - kein Hunger</t>
  </si>
  <si>
    <t>3 - Gesundheit und Wohlergehen</t>
  </si>
  <si>
    <t>4 - hochwertige Bildung</t>
  </si>
  <si>
    <t>5 - Geschlechtergleichheit</t>
  </si>
  <si>
    <t>6 - Sauberes Wasser und Sanitäreinrichtungen</t>
  </si>
  <si>
    <t>7 - Bezahlbare und Saubere Energie</t>
  </si>
  <si>
    <t>8 - Menschenwürdige Arbeit und Wirtschaftswachstum</t>
  </si>
  <si>
    <t>9 - Industrie, Innovation und Infrastruktur</t>
  </si>
  <si>
    <t>10 - Weniger Ungleichheiten</t>
  </si>
  <si>
    <t>11 - Nachhaltige Städte und Gemeinden</t>
  </si>
  <si>
    <t>12 - Nachhaltige/r Konsum und Produktion</t>
  </si>
  <si>
    <t>13 - Maßnahmen zum Klimaschutz</t>
  </si>
  <si>
    <t>14 - Leben unter Wasser</t>
  </si>
  <si>
    <t>15 - Leben an Land</t>
  </si>
  <si>
    <t>16 - Frieden, Gerechtigkeit und starke Institutionen</t>
  </si>
  <si>
    <t>17 - Partnerschaften zur Erreichung der Ziele</t>
  </si>
  <si>
    <t>Zuordnung wissenschaftl./ nicht~</t>
  </si>
  <si>
    <t>SDG-Zuordnung</t>
  </si>
  <si>
    <t>ISI-Publikation</t>
  </si>
  <si>
    <t>andere wissenschaftliche Publikation</t>
  </si>
  <si>
    <t>transferorientierte Publikation</t>
  </si>
  <si>
    <t>Publikationen</t>
  </si>
  <si>
    <t>andere wiss. Publikation</t>
  </si>
  <si>
    <t>transfer. Publikation</t>
  </si>
  <si>
    <t>Tagungsbänder/ Vorträge</t>
  </si>
  <si>
    <t>Übersicht der eingetragenen Publikationen</t>
  </si>
  <si>
    <t>vordefiniert, ggf. überschreiben</t>
  </si>
  <si>
    <t>Sehr geehrte Damen und Herren,</t>
  </si>
  <si>
    <t xml:space="preserve"> </t>
  </si>
  <si>
    <t>bitte tragen Sie Ihren Nachnamen ein</t>
  </si>
  <si>
    <r>
      <t xml:space="preserve">Hinweis
</t>
    </r>
    <r>
      <rPr>
        <sz val="9"/>
        <color theme="1"/>
        <rFont val="Arial"/>
        <family val="2"/>
      </rPr>
      <t>bspw. Schlagworte oder Infos, die nicht in das Schema passen</t>
    </r>
  </si>
  <si>
    <t>aus Reiter Hinweise oder tragen Sie in die Zelle A1 Ihren Nachnamen ein</t>
  </si>
  <si>
    <t>aus Reiter Hinweise oder tragen Sie in die Zelle A2 den ersten Buchstaben / die ersten Buchstaben Ihres Vornames ein (M. oder M. M. oder M.- M.)</t>
  </si>
  <si>
    <r>
      <t xml:space="preserve">Nachname, V. 
</t>
    </r>
    <r>
      <rPr>
        <sz val="9"/>
        <color theme="1"/>
        <rFont val="Arial"/>
        <family val="2"/>
      </rPr>
      <t>(mehrere Autoren bitte mit ";" trennen)</t>
    </r>
  </si>
  <si>
    <t>Transferaktivität</t>
  </si>
  <si>
    <t>Gremien</t>
  </si>
  <si>
    <t>Anhörung</t>
  </si>
  <si>
    <t>Transferaktivitäten</t>
  </si>
  <si>
    <t>Übersicht der eingetragenen Transferaktivitäten</t>
  </si>
  <si>
    <t>Beratung</t>
  </si>
  <si>
    <t>Veranstaltungen</t>
  </si>
  <si>
    <t xml:space="preserve">Titelzusatz 
</t>
  </si>
  <si>
    <t>Titel/ Thema</t>
  </si>
  <si>
    <t>Zuordnung</t>
  </si>
  <si>
    <t>Politikberatung</t>
  </si>
  <si>
    <t>Erkenntnistransfer</t>
  </si>
  <si>
    <t>Fernsehbeitrag</t>
  </si>
  <si>
    <t>Radiobeitrag</t>
  </si>
  <si>
    <t>Special Interest Media</t>
  </si>
  <si>
    <t>Website mit forschungsbasiertem Wissen</t>
  </si>
  <si>
    <t>Webinar</t>
  </si>
  <si>
    <t>Fachbereich</t>
  </si>
  <si>
    <t>1 - Wald und Umwelt</t>
  </si>
  <si>
    <t>2 - Landschaftsnutzung und Naturschutz</t>
  </si>
  <si>
    <t>4 - Nachhaltige Wirtschaft</t>
  </si>
  <si>
    <t>übergreifend</t>
  </si>
  <si>
    <t>Transfer-aktivität (aktiv)</t>
  </si>
  <si>
    <r>
      <t xml:space="preserve">Projektnr. </t>
    </r>
    <r>
      <rPr>
        <sz val="9"/>
        <color theme="1"/>
        <rFont val="Arial"/>
        <family val="2"/>
      </rPr>
      <t>(sofern relevant)</t>
    </r>
  </si>
  <si>
    <t>Jahr 
(2018-2021)</t>
  </si>
  <si>
    <t>Fachbereich:</t>
  </si>
  <si>
    <t>Kurzbericht/ Zwischenbericht</t>
  </si>
  <si>
    <t>zur Übertragung bspw. zur Website Zellen markieren (mehrere gleichzeitig möglich) und kopieren (ohne Übernahme von Formaten)</t>
  </si>
  <si>
    <t>Forschung zivilgesell-schaftlich</t>
  </si>
  <si>
    <t>Politik-beratung</t>
  </si>
  <si>
    <t>Erkenntnis-transfer</t>
  </si>
  <si>
    <t>Veranstal-tungen</t>
  </si>
  <si>
    <t>Fernseh-beitrag</t>
  </si>
  <si>
    <t>Website mit forschungs-basiertem Wissen</t>
  </si>
  <si>
    <t>Social Media-beitrage</t>
  </si>
  <si>
    <t>Text aus einer Excel-Tabelle in Cabacos einfügen (am Beispiel der Publikationsliste)</t>
  </si>
  <si>
    <r>
      <t>Schritt 1 - Relevante Publikationen kopieren:</t>
    </r>
    <r>
      <rPr>
        <sz val="11"/>
        <color theme="1"/>
        <rFont val="Calibri"/>
        <family val="2"/>
      </rPr>
      <t xml:space="preserve"> im Reiter „Übersicht Publikationen“ in der Spalte „Publikationen“ in die Zelle mit der zu kopierenden Publikation klicken, bzw. mit gedrückter linker Maustaste mehrere Zellen untereinander markieren, dann mit </t>
    </r>
    <r>
      <rPr>
        <b/>
        <sz val="11"/>
        <color theme="1"/>
        <rFont val="Calibri"/>
        <family val="2"/>
      </rPr>
      <t>Strg+C</t>
    </r>
    <r>
      <rPr>
        <sz val="11"/>
        <color theme="1"/>
        <rFont val="Calibri"/>
        <family val="2"/>
      </rPr>
      <t xml:space="preserve"> den Inhalt kopieren</t>
    </r>
  </si>
  <si>
    <r>
      <t>Schritt 2 – Inhalt auf Webseite einfügen:</t>
    </r>
    <r>
      <rPr>
        <sz val="11"/>
        <color theme="1"/>
        <rFont val="Calibri"/>
        <family val="2"/>
      </rPr>
      <t xml:space="preserve"> Öffnen Sie die Webseite, auf der die Publikationen eingefügt werden sollen, und wechseln Sie in den Bearbeitungsmodus (ggf. Login oben rechts erforderlich, dann &gt;Seite &gt;Seite bearbeiten). Fügen Sie den Inhalt an der gewünschten Stelle ein mit dem Werkzeug „Als Klartext einfügen“, bzw. mit der Tastenkombination </t>
    </r>
    <r>
      <rPr>
        <b/>
        <sz val="11"/>
        <color theme="1"/>
        <rFont val="Calibri"/>
        <family val="2"/>
      </rPr>
      <t>Strg+Umschalt+V</t>
    </r>
    <r>
      <rPr>
        <sz val="11"/>
        <color theme="1"/>
        <rFont val="Calibri"/>
        <family val="2"/>
      </rPr>
      <t>.</t>
    </r>
  </si>
  <si>
    <r>
      <t>Schritt 3 – Text formatieren:</t>
    </r>
    <r>
      <rPr>
        <sz val="11"/>
        <color theme="1"/>
        <rFont val="Calibri"/>
        <family val="2"/>
      </rPr>
      <t xml:space="preserve"> Ggf. ist es notwendig den eingefügten Inhalt zu formatieren, z.B. fett, kursiv. Nutzen Sie dazu die verfügbaren Werkzeuge in der Bearbeitungsansicht.  Speichern Sie abschließend Ihre Änderungen.</t>
    </r>
  </si>
  <si>
    <t>In den Reitern "Übersicht []" werden die eingegebenen Daten in Textform sowie die weiteren Angaben (außer Hinweise) noch einmal dargestellt. Sie können dies gern zum Abgleich oder für die Einstellung der Daten in andere Portale nutzen (bespielhaft s. Reiter "Anleitung Übertrag in Cabacos").</t>
  </si>
  <si>
    <t>2. Angaben zu den betreuenden Personen</t>
  </si>
  <si>
    <t>1. Angabe zur Person (Promovend*in)</t>
  </si>
  <si>
    <t>2.1 Erstbetreuung</t>
  </si>
  <si>
    <t>2.2 Zweitbetreuung</t>
  </si>
  <si>
    <t>3. Angaben zum Promotionsvorhaben</t>
  </si>
  <si>
    <t>Name</t>
  </si>
  <si>
    <t>Vorname</t>
  </si>
  <si>
    <t>Geschlecht</t>
  </si>
  <si>
    <t>Geb.datum</t>
  </si>
  <si>
    <t>Angestrebter Doktorgrad</t>
  </si>
  <si>
    <t>Dr. rer. nat.</t>
  </si>
  <si>
    <t>Dr. phil.</t>
  </si>
  <si>
    <t>Dr. rer.pol.</t>
  </si>
  <si>
    <t>Dr. agr</t>
  </si>
  <si>
    <t>Dr. nat. techn.</t>
  </si>
  <si>
    <t>weiblich</t>
  </si>
  <si>
    <t>männlich</t>
  </si>
  <si>
    <t>divers</t>
  </si>
  <si>
    <t>Titel der Publikation</t>
  </si>
  <si>
    <t>Journalname</t>
  </si>
  <si>
    <t>Bandangabe</t>
  </si>
  <si>
    <t>Konferenzname</t>
  </si>
  <si>
    <t>Heftnummer</t>
  </si>
  <si>
    <t>Titel des Vortrags bzw. Posters</t>
  </si>
  <si>
    <t>Tagungsort</t>
  </si>
  <si>
    <r>
      <t xml:space="preserve">DOI </t>
    </r>
    <r>
      <rPr>
        <sz val="9"/>
        <color theme="1"/>
        <rFont val="Arial"/>
        <family val="2"/>
      </rPr>
      <t>(Artikel)</t>
    </r>
  </si>
  <si>
    <r>
      <t xml:space="preserve">ISBN </t>
    </r>
    <r>
      <rPr>
        <sz val="9"/>
        <color theme="1"/>
        <rFont val="Arial"/>
        <family val="2"/>
      </rPr>
      <t>(Buch)</t>
    </r>
  </si>
  <si>
    <r>
      <t xml:space="preserve">Referiert </t>
    </r>
    <r>
      <rPr>
        <sz val="9"/>
        <color theme="1"/>
        <rFont val="Arial"/>
        <family val="2"/>
      </rPr>
      <t>(Review-Verfahren durchlaufen)</t>
    </r>
  </si>
  <si>
    <t>2.3 Betreuung seitens HNEE</t>
  </si>
  <si>
    <t>Dropdownliste</t>
  </si>
  <si>
    <r>
      <t xml:space="preserve">Jahr 
</t>
    </r>
    <r>
      <rPr>
        <sz val="9"/>
        <color theme="1"/>
        <rFont val="Arial"/>
        <family val="2"/>
      </rPr>
      <t>(2021-2023)</t>
    </r>
  </si>
  <si>
    <t>Datum</t>
  </si>
  <si>
    <t>Referiert/nicht referriert</t>
  </si>
  <si>
    <t>ja</t>
  </si>
  <si>
    <t>nein</t>
  </si>
  <si>
    <r>
      <t xml:space="preserve">Jahr 
</t>
    </r>
    <r>
      <rPr>
        <sz val="9"/>
        <color theme="1"/>
        <rFont val="Arial"/>
        <family val="2"/>
      </rPr>
      <t>(Erscheinungsjahr; 2021-2023)</t>
    </r>
  </si>
  <si>
    <t>Tagungsband</t>
  </si>
  <si>
    <r>
      <t xml:space="preserve">Handelt es sich um einen transferorientierten Beitrag? </t>
    </r>
    <r>
      <rPr>
        <sz val="9"/>
        <color theme="1"/>
        <rFont val="Arial"/>
        <family val="2"/>
      </rPr>
      <t>(i.d.R. kein Peer-Review durchlaufen)</t>
    </r>
    <r>
      <rPr>
        <sz val="11"/>
        <color theme="1"/>
        <rFont val="Arial"/>
        <family val="2"/>
      </rPr>
      <t xml:space="preserve"> </t>
    </r>
  </si>
  <si>
    <t>Datum der Konferenz</t>
  </si>
  <si>
    <t>Name2</t>
  </si>
  <si>
    <t>Vorname2</t>
  </si>
  <si>
    <t>Hochschule</t>
  </si>
  <si>
    <t>Name3</t>
  </si>
  <si>
    <t>Vorname3</t>
  </si>
  <si>
    <t>Hochschule2</t>
  </si>
  <si>
    <t>(Arbeits-)Titel</t>
  </si>
  <si>
    <t>Zulassung an folgender Hochschule</t>
  </si>
  <si>
    <t>Bereits zugelassen?</t>
  </si>
  <si>
    <t>Zulassung zum (Datum)</t>
  </si>
  <si>
    <t>Name (vorausgefüllt siehe Datenblatt "Hinweise")</t>
  </si>
  <si>
    <r>
      <t xml:space="preserve">Verlag </t>
    </r>
    <r>
      <rPr>
        <sz val="9"/>
        <color theme="1"/>
        <rFont val="Arial"/>
        <family val="2"/>
      </rPr>
      <t>(Buch)</t>
    </r>
  </si>
  <si>
    <t>Zuordnung Konferenz</t>
  </si>
  <si>
    <t>wissenschaftlich</t>
  </si>
  <si>
    <t>nicht wissenschaftlich</t>
  </si>
  <si>
    <t>Konferenz</t>
  </si>
  <si>
    <t>Vortrag</t>
  </si>
  <si>
    <t>Poster</t>
  </si>
  <si>
    <t>Keynote</t>
  </si>
  <si>
    <t xml:space="preserve">Nachname, V. </t>
  </si>
  <si>
    <r>
      <t xml:space="preserve">Ort </t>
    </r>
    <r>
      <rPr>
        <sz val="9"/>
        <color theme="1"/>
        <rFont val="Arial"/>
        <family val="2"/>
      </rPr>
      <t>(wo fand die Veranstaltung statt, wo wurde der Beitrag veröffentlicht)</t>
    </r>
    <r>
      <rPr>
        <sz val="11"/>
        <color theme="1"/>
        <rFont val="Arial"/>
        <family val="2"/>
      </rPr>
      <t xml:space="preserve">
</t>
    </r>
  </si>
  <si>
    <r>
      <t xml:space="preserve">Hinweis
</t>
    </r>
    <r>
      <rPr>
        <sz val="9"/>
        <color theme="1"/>
        <rFont val="Arial"/>
        <family val="2"/>
      </rPr>
      <t>bspw. Schlagworte oder Infos, die nicht in das Schema passen (z.B. Link zum Medium)</t>
    </r>
  </si>
  <si>
    <r>
      <t xml:space="preserve">Bitte geben Sie hier all Ihre </t>
    </r>
    <r>
      <rPr>
        <b/>
        <sz val="11"/>
        <color rgb="FFFF0000"/>
        <rFont val="Arial"/>
        <family val="2"/>
      </rPr>
      <t>aktiven Beiträge</t>
    </r>
    <r>
      <rPr>
        <b/>
        <sz val="11"/>
        <color theme="1"/>
        <rFont val="Arial"/>
        <family val="2"/>
      </rPr>
      <t xml:space="preserve"> bei wissenschaftlichen Konferenzen an. Ihre Beteiligung an Gremien, Beratungen oder Anhörungen geben Sie bitte im Datenblatt Transfer an.</t>
    </r>
  </si>
  <si>
    <t>Bitte machen Sie hier Angaben zu von Ihnen betreuten Promovend*innen.</t>
  </si>
  <si>
    <t>4. Abschluss der Promotion</t>
  </si>
  <si>
    <t>Titel der Doktorarbeit</t>
  </si>
  <si>
    <t>Abschlussdatum</t>
  </si>
  <si>
    <t>Publikation der Doktorarbeit</t>
  </si>
  <si>
    <t>Social Mediabeiträge</t>
  </si>
  <si>
    <t>zivilgesellschaftliche Forschung</t>
  </si>
  <si>
    <t>3 - Holzingenieurwesen</t>
  </si>
  <si>
    <t>Seitenan-gabe</t>
  </si>
  <si>
    <t>(ggf.) Artikel-nummer</t>
  </si>
  <si>
    <r>
      <t xml:space="preserve">Bei Fragen wenden Sie sich gern an </t>
    </r>
    <r>
      <rPr>
        <b/>
        <sz val="11"/>
        <color theme="1"/>
        <rFont val="Source Sans Pro"/>
        <family val="2"/>
      </rPr>
      <t>Anja Stache</t>
    </r>
    <r>
      <rPr>
        <sz val="11"/>
        <color theme="1"/>
        <rFont val="Source Sans Pro"/>
        <family val="2"/>
      </rPr>
      <t xml:space="preserve"> (InnoSupport Forschung|Gründung|Transfer) oder </t>
    </r>
    <r>
      <rPr>
        <b/>
        <sz val="11"/>
        <color theme="1"/>
        <rFont val="Source Sans Pro"/>
        <family val="2"/>
      </rPr>
      <t>Kerstin Lehmann</t>
    </r>
    <r>
      <rPr>
        <sz val="11"/>
        <color theme="1"/>
        <rFont val="Source Sans Pro"/>
        <family val="2"/>
      </rPr>
      <t xml:space="preserve"> (Leiterin InnoSupport Forschung | Gründung | Transfer).</t>
    </r>
  </si>
  <si>
    <r>
      <rPr>
        <b/>
        <sz val="10"/>
        <color theme="1"/>
        <rFont val="Arial"/>
        <family val="2"/>
      </rPr>
      <t>Personen-/Autorenidentifikation</t>
    </r>
    <r>
      <rPr>
        <b/>
        <sz val="11"/>
        <color theme="1"/>
        <rFont val="Arial"/>
        <family val="2"/>
      </rPr>
      <t xml:space="preserve"> </t>
    </r>
    <r>
      <rPr>
        <sz val="9"/>
        <color theme="1"/>
        <rFont val="Arial"/>
        <family val="2"/>
      </rPr>
      <t>(ORCiD, SCOPUS, Researcher-ID, etc.)</t>
    </r>
    <r>
      <rPr>
        <sz val="11"/>
        <color theme="1"/>
        <rFont val="Arial"/>
        <family val="2"/>
      </rPr>
      <t xml:space="preserve"> </t>
    </r>
    <r>
      <rPr>
        <sz val="9"/>
        <color theme="1"/>
        <rFont val="Arial"/>
        <family val="2"/>
      </rPr>
      <t>(falls vorhanden)</t>
    </r>
  </si>
  <si>
    <r>
      <t>Im Reiter "</t>
    </r>
    <r>
      <rPr>
        <b/>
        <sz val="11"/>
        <color theme="1"/>
        <rFont val="Source Sans Pro"/>
        <family val="2"/>
      </rPr>
      <t>Dateneingabe Promotionen</t>
    </r>
    <r>
      <rPr>
        <sz val="11"/>
        <color theme="1"/>
        <rFont val="Source Sans Pro"/>
        <family val="2"/>
      </rPr>
      <t>" geben Sie bitte alle Promotionsverfahren in denen Sie Gutachter bzw. Betreuer sind an.</t>
    </r>
  </si>
  <si>
    <t>Wenn Sie mögen erfassen Sie hier ihren Namen, sodass bei der Dateneingabe das Feld Autor teilweise vorausgefüllt ist:</t>
  </si>
  <si>
    <t>Ihr Team von InnoSupport Forschung | Gründung | Transfer</t>
  </si>
  <si>
    <t>Poster, Vortrag oder Key-Note?</t>
  </si>
  <si>
    <r>
      <t xml:space="preserve">Wurde Ihr Vortrag referiert bzw. ihr Poster begutachtet? </t>
    </r>
    <r>
      <rPr>
        <sz val="9"/>
        <color theme="1"/>
        <rFont val="Arial"/>
        <family val="2"/>
      </rPr>
      <t>(Auswahlverfahren durchlaufen)</t>
    </r>
  </si>
  <si>
    <r>
      <t xml:space="preserve">Bitte geben Sie </t>
    </r>
    <r>
      <rPr>
        <b/>
        <sz val="12"/>
        <color rgb="FFFF0000"/>
        <rFont val="Arial"/>
        <family val="2"/>
      </rPr>
      <t>ALLE</t>
    </r>
    <r>
      <rPr>
        <b/>
        <sz val="11"/>
        <color theme="1"/>
        <rFont val="Arial"/>
        <family val="2"/>
      </rPr>
      <t xml:space="preserve"> Publikationen an: Artikel, Bücher, Buchbeiträge, Tagungsbände, etc.. Während der Eingabe wird unterschieden in wissenschaftliche Artikel (mit und ohne Peer-Review)(SpalteO) und transferorientierte Publikationen (SpalteP).</t>
    </r>
  </si>
  <si>
    <t>peer-review</t>
  </si>
  <si>
    <r>
      <t xml:space="preserve">bitte tragen Sie den </t>
    </r>
    <r>
      <rPr>
        <b/>
        <sz val="11"/>
        <color theme="1"/>
        <rFont val="Source Sans Pro"/>
        <family val="2"/>
      </rPr>
      <t>ersten Buchstaben / die ersten Buchstaben Ihres Vornames</t>
    </r>
    <r>
      <rPr>
        <sz val="11"/>
        <color theme="1"/>
        <rFont val="Source Sans Pro"/>
        <family val="2"/>
      </rPr>
      <t xml:space="preserve"> ein (N. ggf. N. N. oder N.- N.)</t>
    </r>
  </si>
  <si>
    <r>
      <t xml:space="preserve">Bitte tragen Sie </t>
    </r>
    <r>
      <rPr>
        <b/>
        <sz val="11"/>
        <color rgb="FFFF0000"/>
        <rFont val="Source Sans Pro"/>
        <family val="2"/>
      </rPr>
      <t>all</t>
    </r>
    <r>
      <rPr>
        <sz val="11"/>
        <color theme="1"/>
        <rFont val="Source Sans Pro"/>
        <family val="2"/>
      </rPr>
      <t xml:space="preserve"> Ihre Publikationen in dem Reiter "</t>
    </r>
    <r>
      <rPr>
        <b/>
        <sz val="11"/>
        <color theme="1"/>
        <rFont val="Source Sans Pro"/>
        <family val="2"/>
      </rPr>
      <t>Dateneingabe Publikationen</t>
    </r>
    <r>
      <rPr>
        <sz val="11"/>
        <color theme="1"/>
        <rFont val="Source Sans Pro"/>
        <family val="2"/>
      </rPr>
      <t>" ein. Es gibt sowohl wissenschaftliche Publikationen mit und ohne Peer-Review, als auch transferrelevante Publikationen für die Praxis und interessierte Öffentlichkeit. Dazu zählen beispielsweise Beiträge in AFZ - Der Wald, Holzzentralblatt, Bauernzeitung. Andere mediale Beiträge, z.B. in der Tagespresse, in Funk und Fernsehen werden im Reiter "</t>
    </r>
    <r>
      <rPr>
        <b/>
        <sz val="11"/>
        <color theme="1"/>
        <rFont val="Source Sans Pro"/>
        <family val="2"/>
      </rPr>
      <t>Dateneingabe Transfer</t>
    </r>
    <r>
      <rPr>
        <sz val="11"/>
        <color theme="1"/>
        <rFont val="Source Sans Pro"/>
        <family val="2"/>
      </rPr>
      <t>" erfasst.</t>
    </r>
    <r>
      <rPr>
        <sz val="11"/>
        <color theme="3"/>
        <rFont val="Source Sans Pro"/>
        <family val="2"/>
      </rPr>
      <t xml:space="preserve"> 
</t>
    </r>
    <r>
      <rPr>
        <sz val="11"/>
        <rFont val="Source Sans Pro"/>
        <family val="2"/>
      </rPr>
      <t/>
    </r>
  </si>
  <si>
    <r>
      <t>Im  Reiter "</t>
    </r>
    <r>
      <rPr>
        <b/>
        <sz val="11"/>
        <color theme="1"/>
        <rFont val="Source Sans Pro"/>
        <family val="2"/>
      </rPr>
      <t>Dateneingabe Konferenzteilnahme</t>
    </r>
    <r>
      <rPr>
        <sz val="11"/>
        <color theme="1"/>
        <rFont val="Source Sans Pro"/>
        <family val="2"/>
      </rPr>
      <t xml:space="preserve">" geben Sie bitte all Ihre </t>
    </r>
    <r>
      <rPr>
        <b/>
        <sz val="11"/>
        <color theme="1"/>
        <rFont val="Source Sans Pro"/>
        <family val="2"/>
      </rPr>
      <t>aktiven</t>
    </r>
    <r>
      <rPr>
        <sz val="11"/>
        <color theme="1"/>
        <rFont val="Source Sans Pro"/>
        <family val="2"/>
      </rPr>
      <t xml:space="preserve"> Beiträge bei Konferenzen an. Unterschieden wird in Poster, Vortrag und Key-Note-Speech. Hier sind Sie zur Angabe, ob ihr Vortrag referiert, bzw. Ihr Poster begutachtet wurde, also Ihr Beitrag in einem Bewerbungsverfahren ausgewählt wurde, aufgefordert.</t>
    </r>
  </si>
  <si>
    <r>
      <t xml:space="preserve">Forschung und Transfer stellen einen wichtigen Bereich unserer Hochschule dar. Ihre Forschung prägt nicht nur die Entwicklung dieser Hochschule, sondern auch Ihrer Fachgebiete. 
Die erhobenen Daten werden in den </t>
    </r>
    <r>
      <rPr>
        <b/>
        <sz val="11"/>
        <color theme="1"/>
        <rFont val="Source Sans Pro"/>
        <family val="2"/>
      </rPr>
      <t>Nachhaltigkeitsbericht 2021</t>
    </r>
    <r>
      <rPr>
        <sz val="11"/>
        <color theme="1"/>
        <rFont val="Source Sans Pro"/>
        <family val="2"/>
      </rPr>
      <t xml:space="preserve">, in die </t>
    </r>
    <r>
      <rPr>
        <b/>
        <sz val="11"/>
        <color theme="1"/>
        <rFont val="Source Sans Pro"/>
        <family val="2"/>
      </rPr>
      <t>Landesstrukturbegutachtung Brandenburg des Wissenschaftsrates</t>
    </r>
    <r>
      <rPr>
        <sz val="11"/>
        <color theme="1"/>
        <rFont val="Source Sans Pro"/>
        <family val="2"/>
      </rPr>
      <t xml:space="preserve"> und das </t>
    </r>
    <r>
      <rPr>
        <b/>
        <sz val="11"/>
        <color theme="1"/>
        <rFont val="Source Sans Pro"/>
        <family val="2"/>
      </rPr>
      <t>Transfermonitoring der Brandenburger Hochschulen durch das MWFK</t>
    </r>
    <r>
      <rPr>
        <sz val="11"/>
        <color theme="1"/>
        <rFont val="Source Sans Pro"/>
        <family val="2"/>
      </rPr>
      <t xml:space="preserve"> einfließen. Darüber hinaus erfüllen Sie gemäß der Mail der Hochschulleitung vom 06.05.2022 mit dieser Datenmeldung die</t>
    </r>
    <r>
      <rPr>
        <b/>
        <sz val="11"/>
        <color rgb="FFFF0000"/>
        <rFont val="Source Sans Pro"/>
        <family val="2"/>
      </rPr>
      <t xml:space="preserve"> Voraussetzung für die Auszahlung Ihrer Drittmittelhonorierung</t>
    </r>
    <r>
      <rPr>
        <sz val="11"/>
        <color theme="1"/>
        <rFont val="Source Sans Pro"/>
        <family val="2"/>
      </rPr>
      <t>.</t>
    </r>
  </si>
  <si>
    <t>SDG-Zuordnung 2</t>
  </si>
  <si>
    <t>SDG-Zuordnung 3</t>
  </si>
  <si>
    <t>Podcast</t>
  </si>
  <si>
    <r>
      <t xml:space="preserve">Es werden Daten </t>
    </r>
    <r>
      <rPr>
        <b/>
        <sz val="11"/>
        <rFont val="Source Sans Pro"/>
        <family val="2"/>
      </rPr>
      <t>ab</t>
    </r>
    <r>
      <rPr>
        <sz val="11"/>
        <color theme="1"/>
        <rFont val="Source Sans Pro"/>
        <family val="2"/>
      </rPr>
      <t xml:space="preserve"> dem </t>
    </r>
    <r>
      <rPr>
        <b/>
        <sz val="11"/>
        <color rgb="FFFF0000"/>
        <rFont val="Source Sans Pro"/>
        <family val="2"/>
      </rPr>
      <t>1. Januar 2021</t>
    </r>
    <r>
      <rPr>
        <sz val="11"/>
        <color theme="1"/>
        <rFont val="Source Sans Pro"/>
        <family val="2"/>
      </rPr>
      <t xml:space="preserve"> erfasst. Diese Datentabelle ist als </t>
    </r>
    <r>
      <rPr>
        <b/>
        <sz val="11"/>
        <color theme="1"/>
        <rFont val="Source Sans Pro"/>
        <family val="2"/>
      </rPr>
      <t>Fortschreibung</t>
    </r>
    <r>
      <rPr>
        <sz val="11"/>
        <color theme="1"/>
        <rFont val="Source Sans Pro"/>
        <family val="2"/>
      </rPr>
      <t xml:space="preserve"> für Daten </t>
    </r>
    <r>
      <rPr>
        <b/>
        <sz val="11"/>
        <color theme="1"/>
        <rFont val="Source Sans Pro"/>
        <family val="2"/>
      </rPr>
      <t>bis zum Jahresende 2023</t>
    </r>
    <r>
      <rPr>
        <sz val="11"/>
        <color theme="1"/>
        <rFont val="Source Sans Pro"/>
        <family val="2"/>
      </rPr>
      <t xml:space="preserve"> gedacht. 
Einige Felder sind für Sie bereits mit einem Listenauswahlfeld hinterlegt, um Ihnen das Ausfüllen zu erleichtern. 
Um unseren Nachhaltigkeitsgedanken stärker hervorzuheben möchten wir die Sustainable Development Goals (</t>
    </r>
    <r>
      <rPr>
        <b/>
        <sz val="11"/>
        <color theme="1"/>
        <rFont val="Source Sans Pro"/>
        <family val="2"/>
      </rPr>
      <t>SDG's</t>
    </r>
    <r>
      <rPr>
        <sz val="11"/>
        <color theme="1"/>
        <rFont val="Source Sans Pro"/>
        <family val="2"/>
      </rPr>
      <t>) erfassen. Deswegen bitten wir Sie in der Spalte SDG das Ziel bzw. max. die drei auszusuchen, welche thematisch im besonderen Maße zutreffen.
Sollten Sie Stichworte zur besseren Auffindbarkeit oder weitere Informationen geben wollen, die in keine der Spalten passen, nutzen Sie bitte die Spalte 'Hinweis'.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</si>
</sst>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color theme="1"/>
      <name val="Arial"/>
      <family val="2"/>
    </font>
    <font>
      <sz val="11"/>
      <color rgb="FF3F3F76"/>
      <name val="Arial"/>
      <family val="2"/>
    </font>
    <font>
      <sz val="9"/>
      <color theme="1"/>
      <name val="Arial"/>
      <family val="2"/>
    </font>
    <font>
      <b/>
      <sz val="11"/>
      <color theme="9"/>
      <name val="Source Sans Pro"/>
      <family val="2"/>
    </font>
    <font>
      <sz val="11"/>
      <color theme="1"/>
      <name val="Source Sans Pro"/>
      <family val="2"/>
    </font>
    <font>
      <b/>
      <sz val="9"/>
      <color theme="9"/>
      <name val="Source Sans Pro"/>
      <family val="2"/>
    </font>
    <font>
      <b/>
      <sz val="11"/>
      <color theme="1"/>
      <name val="Source Sans Pro"/>
      <family val="2"/>
    </font>
    <font>
      <sz val="11"/>
      <color rgb="FF3F3F76"/>
      <name val="Source Sans Pro"/>
      <family val="2"/>
    </font>
    <font>
      <b/>
      <sz val="11"/>
      <color rgb="FF3F3F3F"/>
      <name val="Arial"/>
      <family val="2"/>
    </font>
    <font>
      <sz val="8"/>
      <color theme="1"/>
      <name val="Arial"/>
      <family val="2"/>
    </font>
    <font>
      <i/>
      <sz val="9"/>
      <color theme="1"/>
      <name val="Source Sans Pro"/>
      <family val="2"/>
    </font>
    <font>
      <sz val="10"/>
      <color theme="1"/>
      <name val="Arial"/>
      <family val="2"/>
    </font>
    <font>
      <sz val="10"/>
      <color rgb="FF1A190E"/>
      <name val="Arial"/>
      <family val="2"/>
    </font>
    <font>
      <sz val="16"/>
      <color rgb="FF365F91"/>
      <name val="Cambria"/>
      <family val="1"/>
    </font>
    <font>
      <sz val="11"/>
      <color theme="1"/>
      <name val="Calibri"/>
      <family val="2"/>
    </font>
    <font>
      <b/>
      <sz val="11"/>
      <color theme="1"/>
      <name val="Calibri"/>
      <family val="2"/>
    </font>
    <font>
      <b/>
      <sz val="11"/>
      <color theme="1"/>
      <name val="Calibri"/>
      <family val="2"/>
      <scheme val="minor"/>
    </font>
    <font>
      <b/>
      <sz val="10"/>
      <color rgb="FF000000"/>
      <name val="Arial"/>
      <family val="2"/>
    </font>
    <font>
      <b/>
      <sz val="9"/>
      <color theme="1"/>
      <name val="Calibri"/>
      <family val="2"/>
      <scheme val="minor"/>
    </font>
    <font>
      <sz val="9"/>
      <color theme="1"/>
      <name val="Calibri"/>
      <family val="2"/>
      <scheme val="minor"/>
    </font>
    <font>
      <b/>
      <sz val="11"/>
      <color theme="1"/>
      <name val="Arial"/>
      <family val="2"/>
    </font>
    <font>
      <sz val="8"/>
      <color rgb="FF0070C0"/>
      <name val="Arial"/>
      <family val="2"/>
    </font>
    <font>
      <sz val="9"/>
      <color rgb="FF0070C0"/>
      <name val="Arial"/>
      <family val="2"/>
    </font>
    <font>
      <b/>
      <sz val="12"/>
      <color rgb="FFFF0000"/>
      <name val="Arial"/>
      <family val="2"/>
    </font>
    <font>
      <b/>
      <sz val="11"/>
      <color rgb="FFFF0000"/>
      <name val="Arial"/>
      <family val="2"/>
    </font>
    <font>
      <b/>
      <sz val="11"/>
      <color rgb="FFFF0000"/>
      <name val="Source Sans Pro"/>
      <family val="2"/>
    </font>
    <font>
      <sz val="11"/>
      <color theme="3"/>
      <name val="Source Sans Pro"/>
      <family val="2"/>
    </font>
    <font>
      <sz val="11"/>
      <name val="Source Sans Pro"/>
      <family val="2"/>
    </font>
    <font>
      <b/>
      <sz val="10"/>
      <color theme="1"/>
      <name val="Arial"/>
      <family val="2"/>
    </font>
    <font>
      <b/>
      <sz val="11"/>
      <name val="Source Sans Pro"/>
      <family val="2"/>
    </font>
    <font>
      <sz val="11"/>
      <color rgb="FF0070C0"/>
      <name val="Arial"/>
      <family val="2"/>
    </font>
  </fonts>
  <fills count="6">
    <fill>
      <patternFill patternType="none"/>
    </fill>
    <fill>
      <patternFill patternType="gray125"/>
    </fill>
    <fill>
      <patternFill patternType="solid">
        <fgColor rgb="FFFFCC99"/>
      </patternFill>
    </fill>
    <fill>
      <patternFill patternType="solid">
        <fgColor rgb="FFF2F2F2"/>
      </patternFill>
    </fill>
    <fill>
      <patternFill patternType="solid">
        <fgColor theme="7" tint="0.39997558519241921"/>
        <bgColor indexed="64"/>
      </patternFill>
    </fill>
    <fill>
      <patternFill patternType="solid">
        <fgColor theme="9" tint="0.79998168889431442"/>
        <bgColor theme="9" tint="0.79998168889431442"/>
      </patternFill>
    </fill>
  </fills>
  <borders count="26">
    <border>
      <left/>
      <right/>
      <top/>
      <bottom/>
      <diagonal/>
    </border>
    <border>
      <left style="thin">
        <color rgb="FF7F7F7F"/>
      </left>
      <right style="thin">
        <color rgb="FF7F7F7F"/>
      </right>
      <top style="thin">
        <color rgb="FF7F7F7F"/>
      </top>
      <bottom style="thin">
        <color rgb="FF7F7F7F"/>
      </bottom>
      <diagonal/>
    </border>
    <border>
      <left style="hair">
        <color auto="1"/>
      </left>
      <right style="hair">
        <color auto="1"/>
      </right>
      <top/>
      <bottom/>
      <diagonal/>
    </border>
    <border>
      <left style="thin">
        <color rgb="FF7F7F7F"/>
      </left>
      <right/>
      <top/>
      <bottom/>
      <diagonal/>
    </border>
    <border>
      <left style="thin">
        <color rgb="FF3F3F3F"/>
      </left>
      <right style="thin">
        <color rgb="FF3F3F3F"/>
      </right>
      <top style="thin">
        <color rgb="FF3F3F3F"/>
      </top>
      <bottom style="thin">
        <color rgb="FF3F3F3F"/>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style="medium">
        <color indexed="64"/>
      </left>
      <right/>
      <top style="medium">
        <color indexed="64"/>
      </top>
      <bottom/>
      <diagonal/>
    </border>
    <border>
      <left style="thin">
        <color rgb="FF7F7F7F"/>
      </left>
      <right style="thin">
        <color rgb="FF7F7F7F"/>
      </right>
      <top style="thin">
        <color rgb="FF7F7F7F"/>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diagonal/>
    </border>
    <border>
      <left style="thin">
        <color theme="9"/>
      </left>
      <right style="thin">
        <color theme="9"/>
      </right>
      <top style="thin">
        <color theme="9"/>
      </top>
      <bottom style="thin">
        <color theme="9"/>
      </bottom>
      <diagonal/>
    </border>
    <border>
      <left style="thin">
        <color theme="9"/>
      </left>
      <right style="thin">
        <color theme="9"/>
      </right>
      <top style="thin">
        <color theme="9"/>
      </top>
      <bottom style="medium">
        <color theme="9"/>
      </bottom>
      <diagonal/>
    </border>
  </borders>
  <cellStyleXfs count="3">
    <xf numFmtId="0" fontId="0" fillId="0" borderId="0"/>
    <xf numFmtId="0" fontId="1" fillId="2" borderId="1" applyNumberFormat="0" applyAlignment="0" applyProtection="0"/>
    <xf numFmtId="0" fontId="8" fillId="3" borderId="4" applyNumberFormat="0" applyAlignment="0" applyProtection="0"/>
  </cellStyleXfs>
  <cellXfs count="102">
    <xf numFmtId="0" fontId="0" fillId="0" borderId="0" xfId="0"/>
    <xf numFmtId="0" fontId="0" fillId="0" borderId="0" xfId="0" applyAlignment="1">
      <alignment vertical="top" wrapText="1"/>
    </xf>
    <xf numFmtId="0" fontId="2" fillId="0" borderId="0" xfId="0" applyFont="1" applyAlignment="1">
      <alignment wrapText="1"/>
    </xf>
    <xf numFmtId="0" fontId="2" fillId="0" borderId="0" xfId="0" applyFont="1" applyAlignment="1">
      <alignment vertical="top" wrapText="1"/>
    </xf>
    <xf numFmtId="0" fontId="4" fillId="0" borderId="0" xfId="0" applyFont="1"/>
    <xf numFmtId="0" fontId="4" fillId="0" borderId="2" xfId="0" applyFont="1" applyBorder="1" applyAlignment="1">
      <alignment horizontal="center" vertical="center"/>
    </xf>
    <xf numFmtId="0" fontId="4" fillId="0" borderId="2" xfId="0" applyFont="1" applyBorder="1"/>
    <xf numFmtId="0" fontId="5" fillId="0" borderId="2" xfId="0" applyFont="1" applyBorder="1" applyAlignment="1">
      <alignment horizontal="center" wrapText="1"/>
    </xf>
    <xf numFmtId="0" fontId="3" fillId="0" borderId="2" xfId="0" applyFont="1" applyBorder="1"/>
    <xf numFmtId="0" fontId="6" fillId="0" borderId="0" xfId="0" applyFont="1"/>
    <xf numFmtId="0" fontId="3" fillId="0" borderId="0" xfId="0" applyFont="1" applyAlignment="1">
      <alignment wrapText="1"/>
    </xf>
    <xf numFmtId="0" fontId="4" fillId="0" borderId="0" xfId="0" applyFont="1" applyAlignment="1">
      <alignment wrapText="1"/>
    </xf>
    <xf numFmtId="0" fontId="6" fillId="0" borderId="0" xfId="0" applyFont="1" applyAlignment="1">
      <alignment wrapText="1"/>
    </xf>
    <xf numFmtId="0" fontId="8" fillId="3" borderId="4" xfId="2"/>
    <xf numFmtId="0" fontId="9" fillId="0" borderId="0" xfId="0" applyFont="1"/>
    <xf numFmtId="0" fontId="4" fillId="0" borderId="0" xfId="0" applyFont="1" applyAlignment="1">
      <alignment horizontal="left"/>
    </xf>
    <xf numFmtId="1" fontId="0" fillId="0" borderId="0" xfId="0" applyNumberFormat="1" applyFont="1" applyAlignment="1">
      <alignment vertical="top" wrapText="1"/>
    </xf>
    <xf numFmtId="0" fontId="4" fillId="0" borderId="2" xfId="0" applyFont="1" applyBorder="1" applyAlignment="1">
      <alignment horizontal="left"/>
    </xf>
    <xf numFmtId="0" fontId="0" fillId="0" borderId="0" xfId="0" applyFont="1" applyAlignment="1">
      <alignment vertical="top" wrapText="1"/>
    </xf>
    <xf numFmtId="1" fontId="0" fillId="0" borderId="0" xfId="0" applyNumberFormat="1"/>
    <xf numFmtId="0" fontId="10" fillId="0" borderId="0" xfId="0" applyFont="1"/>
    <xf numFmtId="0" fontId="7" fillId="2" borderId="1" xfId="1" applyFont="1" applyProtection="1">
      <protection locked="0"/>
    </xf>
    <xf numFmtId="0" fontId="11" fillId="0" borderId="0" xfId="0" applyFont="1" applyProtection="1">
      <protection locked="0"/>
    </xf>
    <xf numFmtId="1" fontId="11" fillId="0" borderId="0" xfId="0" applyNumberFormat="1" applyFont="1" applyProtection="1">
      <protection locked="0"/>
    </xf>
    <xf numFmtId="0" fontId="11" fillId="0" borderId="0" xfId="0" applyFont="1" applyAlignment="1" applyProtection="1">
      <alignment wrapText="1"/>
      <protection locked="0"/>
    </xf>
    <xf numFmtId="0" fontId="12" fillId="0" borderId="0" xfId="0" applyFont="1" applyProtection="1">
      <protection locked="0"/>
    </xf>
    <xf numFmtId="0" fontId="11" fillId="0" borderId="0" xfId="0" applyFont="1" applyBorder="1" applyAlignment="1" applyProtection="1">
      <alignment wrapText="1"/>
      <protection locked="0"/>
    </xf>
    <xf numFmtId="1" fontId="11" fillId="0" borderId="0" xfId="0" applyNumberFormat="1" applyFont="1" applyAlignment="1" applyProtection="1">
      <alignment wrapText="1"/>
      <protection locked="0"/>
    </xf>
    <xf numFmtId="1" fontId="11" fillId="0" borderId="0" xfId="0" applyNumberFormat="1" applyFont="1" applyBorder="1" applyAlignment="1" applyProtection="1">
      <alignment wrapText="1"/>
      <protection locked="0"/>
    </xf>
    <xf numFmtId="0" fontId="0" fillId="0" borderId="0" xfId="0" applyProtection="1">
      <protection locked="0"/>
    </xf>
    <xf numFmtId="0" fontId="2" fillId="0" borderId="0" xfId="0" applyFont="1" applyAlignment="1" applyProtection="1">
      <alignment wrapText="1"/>
      <protection locked="0"/>
    </xf>
    <xf numFmtId="0" fontId="2" fillId="0" borderId="0" xfId="0" applyFont="1" applyBorder="1" applyAlignment="1" applyProtection="1">
      <alignment wrapText="1"/>
      <protection locked="0"/>
    </xf>
    <xf numFmtId="0" fontId="13" fillId="0" borderId="0" xfId="0" applyFont="1" applyAlignment="1">
      <alignment vertical="center"/>
    </xf>
    <xf numFmtId="0" fontId="14" fillId="0" borderId="0" xfId="0" applyFont="1" applyAlignment="1">
      <alignment vertical="center"/>
    </xf>
    <xf numFmtId="0" fontId="15" fillId="0" borderId="0" xfId="0" applyFont="1" applyAlignment="1">
      <alignment vertical="center"/>
    </xf>
    <xf numFmtId="0" fontId="15" fillId="0" borderId="0" xfId="0" applyFont="1" applyAlignment="1">
      <alignment vertical="center" wrapText="1"/>
    </xf>
    <xf numFmtId="0" fontId="0" fillId="0" borderId="0" xfId="0" applyAlignment="1">
      <alignment horizontal="left"/>
    </xf>
    <xf numFmtId="0" fontId="0" fillId="0" borderId="0" xfId="0" applyAlignment="1">
      <alignment vertical="top"/>
    </xf>
    <xf numFmtId="0" fontId="0" fillId="0" borderId="5" xfId="0" applyBorder="1"/>
    <xf numFmtId="0" fontId="16" fillId="0" borderId="7" xfId="0" applyFont="1" applyBorder="1"/>
    <xf numFmtId="0" fontId="0" fillId="0" borderId="8" xfId="0" applyBorder="1"/>
    <xf numFmtId="0" fontId="0" fillId="0" borderId="9" xfId="0" applyBorder="1"/>
    <xf numFmtId="0" fontId="18" fillId="0" borderId="8" xfId="0" applyFont="1" applyBorder="1" applyAlignment="1">
      <alignment wrapText="1"/>
    </xf>
    <xf numFmtId="0" fontId="18" fillId="0" borderId="9" xfId="0" applyFont="1" applyBorder="1" applyAlignment="1">
      <alignment wrapText="1"/>
    </xf>
    <xf numFmtId="0" fontId="19" fillId="0" borderId="10" xfId="0" applyFont="1" applyBorder="1" applyAlignment="1"/>
    <xf numFmtId="0" fontId="19" fillId="0" borderId="12" xfId="0" applyFont="1" applyBorder="1" applyAlignment="1"/>
    <xf numFmtId="0" fontId="19" fillId="0" borderId="13" xfId="0" applyFont="1" applyBorder="1" applyAlignment="1"/>
    <xf numFmtId="0" fontId="20" fillId="4" borderId="0" xfId="0" applyFont="1" applyFill="1" applyAlignment="1"/>
    <xf numFmtId="0" fontId="20" fillId="0" borderId="0" xfId="0" applyFont="1" applyFill="1" applyAlignment="1"/>
    <xf numFmtId="0" fontId="0" fillId="0" borderId="0" xfId="0" applyBorder="1"/>
    <xf numFmtId="0" fontId="21" fillId="0" borderId="0" xfId="0" applyFont="1"/>
    <xf numFmtId="0" fontId="22" fillId="0" borderId="0" xfId="0" applyFont="1" applyAlignment="1">
      <alignment wrapText="1"/>
    </xf>
    <xf numFmtId="1" fontId="22" fillId="0" borderId="0" xfId="0" applyNumberFormat="1" applyFont="1" applyAlignment="1">
      <alignment wrapText="1"/>
    </xf>
    <xf numFmtId="0" fontId="22" fillId="0" borderId="0" xfId="0" applyFont="1" applyAlignment="1">
      <alignment vertical="top" wrapText="1"/>
    </xf>
    <xf numFmtId="14" fontId="11" fillId="0" borderId="0" xfId="0" applyNumberFormat="1" applyFont="1" applyProtection="1">
      <protection locked="0"/>
    </xf>
    <xf numFmtId="0" fontId="20" fillId="0" borderId="0" xfId="0" applyFont="1" applyFill="1" applyAlignment="1">
      <alignment horizontal="center"/>
    </xf>
    <xf numFmtId="1" fontId="0" fillId="0" borderId="0" xfId="0" applyNumberFormat="1" applyFill="1"/>
    <xf numFmtId="0" fontId="0" fillId="0" borderId="0" xfId="0" applyFill="1"/>
    <xf numFmtId="0" fontId="4" fillId="0" borderId="0" xfId="0" applyFont="1" applyAlignment="1">
      <alignment horizontal="left" wrapText="1"/>
    </xf>
    <xf numFmtId="0" fontId="4" fillId="0" borderId="0" xfId="0" applyFont="1" applyAlignment="1">
      <alignment horizontal="left"/>
    </xf>
    <xf numFmtId="0" fontId="7" fillId="2" borderId="18" xfId="1" applyFont="1" applyBorder="1" applyProtection="1">
      <protection locked="0"/>
    </xf>
    <xf numFmtId="0" fontId="9" fillId="4" borderId="0" xfId="0" applyFont="1" applyFill="1"/>
    <xf numFmtId="0" fontId="0" fillId="4" borderId="0" xfId="0" applyFill="1"/>
    <xf numFmtId="0" fontId="0" fillId="0" borderId="19" xfId="0" applyBorder="1"/>
    <xf numFmtId="0" fontId="0" fillId="0" borderId="20" xfId="0" applyBorder="1"/>
    <xf numFmtId="0" fontId="18" fillId="0" borderId="7" xfId="0" applyFont="1" applyBorder="1" applyAlignment="1">
      <alignment wrapText="1"/>
    </xf>
    <xf numFmtId="0" fontId="18" fillId="4" borderId="8" xfId="0" applyFont="1" applyFill="1" applyBorder="1" applyAlignment="1">
      <alignment wrapText="1"/>
    </xf>
    <xf numFmtId="0" fontId="4" fillId="0" borderId="0" xfId="0" applyFont="1" applyAlignment="1">
      <alignment horizontal="left"/>
    </xf>
    <xf numFmtId="0" fontId="20" fillId="0" borderId="0" xfId="0" applyFont="1"/>
    <xf numFmtId="0" fontId="4" fillId="0" borderId="23" xfId="0" applyFont="1" applyBorder="1" applyAlignment="1">
      <alignment horizontal="left"/>
    </xf>
    <xf numFmtId="0" fontId="4" fillId="0" borderId="23" xfId="0" applyFont="1" applyBorder="1" applyAlignment="1" applyProtection="1">
      <alignment horizontal="left"/>
      <protection locked="0"/>
    </xf>
    <xf numFmtId="0" fontId="20" fillId="0" borderId="8" xfId="0" applyFont="1" applyBorder="1" applyAlignment="1">
      <alignment vertical="top" wrapText="1"/>
    </xf>
    <xf numFmtId="0" fontId="4" fillId="0" borderId="0" xfId="0" applyFont="1" applyFill="1" applyAlignment="1">
      <alignment horizontal="left" wrapText="1"/>
    </xf>
    <xf numFmtId="0" fontId="20" fillId="0" borderId="25" xfId="0" applyFont="1" applyBorder="1" applyAlignment="1">
      <alignment vertical="top" wrapText="1"/>
    </xf>
    <xf numFmtId="0" fontId="11" fillId="5" borderId="24" xfId="0" applyFont="1" applyFill="1" applyBorder="1"/>
    <xf numFmtId="0" fontId="11" fillId="0" borderId="24" xfId="0" applyFont="1" applyBorder="1" applyAlignment="1">
      <alignment wrapText="1"/>
    </xf>
    <xf numFmtId="0" fontId="11" fillId="5" borderId="24" xfId="0" applyFont="1" applyFill="1" applyBorder="1" applyAlignment="1">
      <alignment wrapText="1"/>
    </xf>
    <xf numFmtId="49" fontId="12" fillId="0" borderId="0" xfId="0" applyNumberFormat="1" applyFont="1" applyProtection="1">
      <protection locked="0"/>
    </xf>
    <xf numFmtId="49" fontId="11" fillId="0" borderId="0" xfId="0" applyNumberFormat="1" applyFont="1" applyAlignment="1" applyProtection="1">
      <alignment wrapText="1"/>
      <protection locked="0"/>
    </xf>
    <xf numFmtId="0" fontId="11" fillId="0" borderId="0" xfId="0" applyFont="1"/>
    <xf numFmtId="14" fontId="11" fillId="0" borderId="0" xfId="0" applyNumberFormat="1" applyFont="1"/>
    <xf numFmtId="0" fontId="30" fillId="0" borderId="0" xfId="0" applyFont="1"/>
    <xf numFmtId="0" fontId="4" fillId="0" borderId="0" xfId="0" applyFont="1" applyFill="1" applyAlignment="1">
      <alignment horizontal="left" wrapText="1"/>
    </xf>
    <xf numFmtId="0" fontId="4" fillId="0" borderId="0" xfId="0" applyFont="1" applyAlignment="1">
      <alignment horizontal="left" wrapText="1"/>
    </xf>
    <xf numFmtId="0" fontId="4" fillId="0" borderId="0" xfId="0" applyFont="1" applyAlignment="1">
      <alignment horizontal="left"/>
    </xf>
    <xf numFmtId="0" fontId="4" fillId="0" borderId="3" xfId="0" applyFont="1" applyBorder="1" applyAlignment="1">
      <alignment horizontal="left"/>
    </xf>
    <xf numFmtId="0" fontId="4" fillId="0" borderId="8" xfId="0" applyFont="1" applyBorder="1" applyAlignment="1" applyProtection="1">
      <alignment horizontal="center"/>
      <protection locked="0"/>
    </xf>
    <xf numFmtId="0" fontId="20" fillId="4" borderId="0" xfId="0" applyFont="1" applyFill="1" applyAlignment="1">
      <alignment horizontal="left"/>
    </xf>
    <xf numFmtId="0" fontId="20" fillId="4" borderId="0" xfId="0" applyFont="1" applyFill="1" applyAlignment="1">
      <alignment horizontal="center"/>
    </xf>
    <xf numFmtId="0" fontId="17" fillId="0" borderId="22" xfId="0" applyFont="1" applyBorder="1" applyAlignment="1">
      <alignment vertical="center"/>
    </xf>
    <xf numFmtId="0" fontId="17" fillId="0" borderId="6" xfId="0" applyFont="1" applyBorder="1" applyAlignment="1">
      <alignment vertical="center"/>
    </xf>
    <xf numFmtId="0" fontId="17" fillId="0" borderId="15" xfId="0" applyFont="1" applyBorder="1" applyAlignment="1">
      <alignment vertical="center"/>
    </xf>
    <xf numFmtId="0" fontId="16" fillId="0" borderId="17" xfId="0" applyFont="1" applyBorder="1" applyAlignment="1">
      <alignment horizontal="center"/>
    </xf>
    <xf numFmtId="0" fontId="16" fillId="0" borderId="16" xfId="0" applyFont="1" applyBorder="1" applyAlignment="1">
      <alignment horizontal="center"/>
    </xf>
    <xf numFmtId="0" fontId="16" fillId="0" borderId="14" xfId="0" applyFont="1" applyBorder="1" applyAlignment="1">
      <alignment horizontal="center"/>
    </xf>
    <xf numFmtId="0" fontId="16" fillId="0" borderId="6" xfId="0" applyFont="1" applyBorder="1" applyAlignment="1">
      <alignment horizontal="center"/>
    </xf>
    <xf numFmtId="0" fontId="17" fillId="0" borderId="21" xfId="0" applyFont="1" applyBorder="1" applyAlignment="1">
      <alignment horizontal="center" vertical="center"/>
    </xf>
    <xf numFmtId="0" fontId="17" fillId="0" borderId="12" xfId="0" applyFont="1" applyBorder="1" applyAlignment="1">
      <alignment horizontal="center" vertical="center"/>
    </xf>
    <xf numFmtId="0" fontId="16" fillId="0" borderId="11" xfId="0" applyFont="1" applyBorder="1" applyAlignment="1">
      <alignment horizontal="center"/>
    </xf>
    <xf numFmtId="0" fontId="16" fillId="0" borderId="10" xfId="0" applyFont="1" applyBorder="1" applyAlignment="1">
      <alignment horizontal="center"/>
    </xf>
    <xf numFmtId="0" fontId="15" fillId="0" borderId="0" xfId="0" applyFont="1" applyAlignment="1">
      <alignment horizontal="left" vertical="center" wrapText="1"/>
    </xf>
    <xf numFmtId="0" fontId="15" fillId="0" borderId="0" xfId="0" applyFont="1" applyAlignment="1">
      <alignment horizontal="left" vertical="top" wrapText="1"/>
    </xf>
  </cellXfs>
  <cellStyles count="3">
    <cellStyle name="Ausgabe" xfId="2" builtinId="21"/>
    <cellStyle name="Eingabe" xfId="1" builtinId="20"/>
    <cellStyle name="Standard" xfId="0" builtinId="0"/>
  </cellStyles>
  <dxfs count="87">
    <dxf>
      <font>
        <b/>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9"/>
        <color theme="1"/>
        <name val="Calibri"/>
        <scheme val="minor"/>
      </font>
      <alignment horizontal="general" vertical="bottom" textRotation="0" wrapText="0" indent="0" justifyLastLine="0" shrinkToFit="0" readingOrder="0"/>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medium">
          <color indexed="64"/>
        </right>
        <top style="thin">
          <color indexed="64"/>
        </top>
        <bottom style="thin">
          <color indexed="64"/>
        </bottom>
      </border>
    </dxf>
    <dxf>
      <font>
        <b val="0"/>
        <i val="0"/>
        <strike val="0"/>
        <condense val="0"/>
        <extend val="0"/>
        <outline val="0"/>
        <shadow val="0"/>
        <u val="none"/>
        <vertAlign val="baseline"/>
        <sz val="9"/>
        <color theme="1"/>
        <name val="Calibri"/>
        <scheme val="minor"/>
      </font>
      <alignment horizontal="general"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9"/>
        <color theme="1"/>
        <name val="Calibri"/>
        <scheme val="minor"/>
      </font>
      <alignment horizontal="general" vertical="bottom" textRotation="0" wrapText="0" indent="0" justifyLastLine="0" shrinkToFit="0" readingOrder="0"/>
    </dxf>
    <dxf>
      <fill>
        <patternFill>
          <bgColor theme="0" tint="-4.9989318521683403E-2"/>
        </patternFill>
      </fill>
      <border>
        <vertical/>
        <horizontal/>
      </border>
    </dxf>
    <dxf>
      <fill>
        <patternFill>
          <bgColor theme="0" tint="-4.9989318521683403E-2"/>
        </patternFill>
      </fill>
      <border>
        <vertical/>
        <horizontal/>
      </border>
    </dxf>
    <dxf>
      <font>
        <strike val="0"/>
        <outline val="0"/>
        <shadow val="0"/>
        <u val="none"/>
        <vertAlign val="baseline"/>
        <sz val="9"/>
        <color theme="1"/>
        <name val="Arial"/>
        <scheme val="none"/>
      </font>
      <alignment horizontal="general" vertical="bottom" textRotation="0" wrapText="1" indent="0" justifyLastLine="0" shrinkToFit="0" readingOrder="0"/>
      <protection locked="0" hidden="0"/>
    </dxf>
    <dxf>
      <font>
        <strike val="0"/>
        <outline val="0"/>
        <shadow val="0"/>
        <u val="none"/>
        <vertAlign val="baseline"/>
        <sz val="9"/>
        <color theme="1"/>
        <name val="Arial"/>
        <scheme val="none"/>
      </font>
      <numFmt numFmtId="0" formatCode="General"/>
      <alignment horizontal="general" vertical="bottom" textRotation="0" wrapText="1" indent="0" justifyLastLine="0" shrinkToFit="0" readingOrder="0"/>
      <protection locked="0" hidden="0"/>
    </dxf>
    <dxf>
      <font>
        <strike val="0"/>
        <outline val="0"/>
        <shadow val="0"/>
        <u val="none"/>
        <vertAlign val="baseline"/>
        <sz val="9"/>
        <color theme="1"/>
        <name val="Arial"/>
        <scheme val="none"/>
      </font>
      <alignment horizontal="general" vertical="bottom" textRotation="0" wrapText="1" indent="0" justifyLastLine="0" shrinkToFit="0" readingOrder="0"/>
      <protection locked="0" hidden="0"/>
    </dxf>
    <dxf>
      <font>
        <b val="0"/>
        <i val="0"/>
        <strike val="0"/>
        <condense val="0"/>
        <extend val="0"/>
        <outline val="0"/>
        <shadow val="0"/>
        <u val="none"/>
        <vertAlign val="baseline"/>
        <sz val="9"/>
        <color theme="1"/>
        <name val="Arial"/>
        <scheme val="none"/>
      </font>
      <alignment horizontal="general" vertical="bottom" textRotation="0" wrapText="1" indent="0" justifyLastLine="0" shrinkToFit="0" readingOrder="0"/>
      <protection locked="0" hidden="0"/>
    </dxf>
    <dxf>
      <font>
        <strike val="0"/>
        <outline val="0"/>
        <shadow val="0"/>
        <u val="none"/>
        <vertAlign val="baseline"/>
        <sz val="9"/>
        <color theme="1"/>
        <name val="Arial"/>
        <scheme val="none"/>
      </font>
      <numFmt numFmtId="0" formatCode="General"/>
      <alignment horizontal="general" vertical="bottom" textRotation="0" wrapText="1" indent="0" justifyLastLine="0" shrinkToFit="0" readingOrder="0"/>
      <protection locked="0" hidden="0"/>
    </dxf>
    <dxf>
      <font>
        <strike val="0"/>
        <outline val="0"/>
        <shadow val="0"/>
        <u val="none"/>
        <vertAlign val="baseline"/>
        <sz val="9"/>
        <color rgb="FF000000"/>
        <name val="Arial"/>
        <scheme val="none"/>
      </font>
      <alignment horizontal="general" vertical="bottom" textRotation="0" wrapText="1" indent="0" justifyLastLine="0" shrinkToFit="0" readingOrder="0"/>
      <protection locked="0" hidden="0"/>
    </dxf>
    <dxf>
      <alignment horizontal="general" vertical="top" textRotation="0" wrapText="1" indent="0" justifyLastLine="0" shrinkToFit="0" readingOrder="0"/>
    </dxf>
    <dxf>
      <font>
        <strike val="0"/>
        <outline val="0"/>
        <shadow val="0"/>
        <u val="none"/>
        <vertAlign val="baseline"/>
        <sz val="10"/>
        <color theme="1"/>
        <name val="Arial"/>
        <scheme val="none"/>
      </font>
    </dxf>
    <dxf>
      <font>
        <strike val="0"/>
        <outline val="0"/>
        <shadow val="0"/>
        <u val="none"/>
        <vertAlign val="baseline"/>
        <sz val="10"/>
        <color theme="1"/>
        <name val="Arial"/>
        <scheme val="none"/>
      </font>
    </dxf>
    <dxf>
      <font>
        <strike val="0"/>
        <outline val="0"/>
        <shadow val="0"/>
        <u val="none"/>
        <vertAlign val="baseline"/>
        <sz val="10"/>
        <color theme="1"/>
        <name val="Arial"/>
        <scheme val="none"/>
      </font>
    </dxf>
    <dxf>
      <font>
        <strike val="0"/>
        <outline val="0"/>
        <shadow val="0"/>
        <u val="none"/>
        <vertAlign val="baseline"/>
        <sz val="10"/>
        <color theme="1"/>
        <name val="Arial"/>
        <scheme val="none"/>
      </font>
    </dxf>
    <dxf>
      <font>
        <strike val="0"/>
        <outline val="0"/>
        <shadow val="0"/>
        <u val="none"/>
        <vertAlign val="baseline"/>
        <sz val="10"/>
        <color theme="1"/>
        <name val="Arial"/>
        <scheme val="none"/>
      </font>
    </dxf>
    <dxf>
      <font>
        <strike val="0"/>
        <outline val="0"/>
        <shadow val="0"/>
        <u val="none"/>
        <vertAlign val="baseline"/>
        <sz val="10"/>
        <color theme="1"/>
        <name val="Arial"/>
        <scheme val="none"/>
      </font>
    </dxf>
    <dxf>
      <font>
        <strike val="0"/>
        <outline val="0"/>
        <shadow val="0"/>
        <u val="none"/>
        <vertAlign val="baseline"/>
        <sz val="10"/>
        <color theme="1"/>
        <name val="Arial"/>
        <scheme val="none"/>
      </font>
    </dxf>
    <dxf>
      <font>
        <strike val="0"/>
        <outline val="0"/>
        <shadow val="0"/>
        <u val="none"/>
        <vertAlign val="baseline"/>
        <sz val="10"/>
        <color theme="1"/>
        <name val="Arial"/>
        <scheme val="none"/>
      </font>
    </dxf>
    <dxf>
      <font>
        <strike val="0"/>
        <outline val="0"/>
        <shadow val="0"/>
        <u val="none"/>
        <vertAlign val="baseline"/>
        <sz val="10"/>
        <color theme="1"/>
        <name val="Arial"/>
        <scheme val="none"/>
      </font>
      <numFmt numFmtId="0" formatCode="General"/>
    </dxf>
    <dxf>
      <font>
        <strike val="0"/>
        <outline val="0"/>
        <shadow val="0"/>
        <u val="none"/>
        <vertAlign val="baseline"/>
        <sz val="10"/>
        <color theme="1"/>
        <name val="Arial"/>
        <scheme val="none"/>
      </font>
    </dxf>
    <dxf>
      <font>
        <strike val="0"/>
        <outline val="0"/>
        <shadow val="0"/>
        <u val="none"/>
        <vertAlign val="baseline"/>
        <sz val="10"/>
        <color theme="1"/>
        <name val="Arial"/>
        <scheme val="none"/>
      </font>
    </dxf>
    <dxf>
      <font>
        <strike val="0"/>
        <outline val="0"/>
        <shadow val="0"/>
        <u val="none"/>
        <vertAlign val="baseline"/>
        <sz val="10"/>
        <color theme="1"/>
        <name val="Arial"/>
        <scheme val="none"/>
      </font>
    </dxf>
    <dxf>
      <font>
        <strike val="0"/>
        <outline val="0"/>
        <shadow val="0"/>
        <u val="none"/>
        <vertAlign val="baseline"/>
        <sz val="10"/>
        <color theme="1"/>
        <name val="Arial"/>
        <scheme val="none"/>
      </font>
    </dxf>
    <dxf>
      <font>
        <strike val="0"/>
        <outline val="0"/>
        <shadow val="0"/>
        <u val="none"/>
        <vertAlign val="baseline"/>
        <sz val="10"/>
        <color theme="1"/>
        <name val="Arial"/>
        <scheme val="none"/>
      </font>
    </dxf>
    <dxf>
      <font>
        <strike val="0"/>
        <outline val="0"/>
        <shadow val="0"/>
        <u val="none"/>
        <vertAlign val="baseline"/>
        <sz val="10"/>
        <color theme="1"/>
        <name val="Arial"/>
        <scheme val="none"/>
      </font>
    </dxf>
    <dxf>
      <font>
        <strike val="0"/>
        <outline val="0"/>
        <shadow val="0"/>
        <u val="none"/>
        <vertAlign val="baseline"/>
        <sz val="10"/>
        <color theme="1"/>
        <name val="Arial"/>
        <scheme val="none"/>
      </font>
    </dxf>
    <dxf>
      <font>
        <strike val="0"/>
        <outline val="0"/>
        <shadow val="0"/>
        <u val="none"/>
        <vertAlign val="baseline"/>
        <sz val="10"/>
        <color theme="1"/>
        <name val="Arial"/>
        <scheme val="none"/>
      </font>
    </dxf>
    <dxf>
      <font>
        <strike val="0"/>
        <outline val="0"/>
        <shadow val="0"/>
        <u val="none"/>
        <vertAlign val="baseline"/>
        <sz val="10"/>
        <color theme="1"/>
        <name val="Arial"/>
        <scheme val="none"/>
      </font>
    </dxf>
    <dxf>
      <font>
        <strike val="0"/>
        <outline val="0"/>
        <shadow val="0"/>
        <u val="none"/>
        <vertAlign val="baseline"/>
        <sz val="10"/>
        <color theme="1"/>
        <name val="Arial"/>
        <scheme val="none"/>
      </font>
    </dxf>
    <dxf>
      <font>
        <strike val="0"/>
        <outline val="0"/>
        <shadow val="0"/>
        <u val="none"/>
        <vertAlign val="baseline"/>
        <sz val="10"/>
        <color theme="1"/>
        <name val="Arial"/>
        <scheme val="none"/>
      </font>
    </dxf>
    <dxf>
      <font>
        <strike val="0"/>
        <outline val="0"/>
        <shadow val="0"/>
        <u val="none"/>
        <vertAlign val="baseline"/>
        <sz val="10"/>
        <color theme="1"/>
        <name val="Arial"/>
        <scheme val="none"/>
      </font>
      <alignment horizontal="general" vertical="bottom" textRotation="0" wrapText="1" indent="0" justifyLastLine="0" shrinkToFit="0" readingOrder="0"/>
      <protection locked="0" hidden="0"/>
    </dxf>
    <dxf>
      <font>
        <strike val="0"/>
        <outline val="0"/>
        <shadow val="0"/>
        <u val="none"/>
        <vertAlign val="baseline"/>
        <sz val="10"/>
        <color theme="1"/>
        <name val="Arial"/>
        <scheme val="none"/>
      </font>
      <alignment horizontal="general" vertical="bottom" textRotation="0" wrapText="1" indent="0" justifyLastLine="0" shrinkToFit="0" readingOrder="0"/>
      <protection locked="0" hidden="0"/>
    </dxf>
    <dxf>
      <font>
        <strike val="0"/>
        <outline val="0"/>
        <shadow val="0"/>
        <u val="none"/>
        <vertAlign val="baseline"/>
        <sz val="10"/>
        <color theme="1"/>
        <name val="Arial"/>
        <scheme val="none"/>
      </font>
      <alignment horizontal="general" vertical="bottom" textRotation="0" wrapText="1" indent="0" justifyLastLine="0" shrinkToFit="0" readingOrder="0"/>
      <protection locked="0" hidden="0"/>
    </dxf>
    <dxf>
      <font>
        <strike val="0"/>
        <outline val="0"/>
        <shadow val="0"/>
        <u val="none"/>
        <vertAlign val="baseline"/>
        <sz val="10"/>
        <color theme="1"/>
        <name val="Arial"/>
        <scheme val="none"/>
      </font>
      <alignment horizontal="general" vertical="bottom" textRotation="0" wrapText="1" indent="0" justifyLastLine="0" shrinkToFit="0" readingOrder="0"/>
      <protection locked="0" hidden="0"/>
    </dxf>
    <dxf>
      <font>
        <strike val="0"/>
        <outline val="0"/>
        <shadow val="0"/>
        <u val="none"/>
        <vertAlign val="baseline"/>
        <sz val="10"/>
        <color theme="1"/>
        <name val="Arial"/>
        <scheme val="none"/>
      </font>
      <alignment horizontal="general" vertical="bottom" textRotation="0" wrapText="1" indent="0" justifyLastLine="0" shrinkToFit="0" readingOrder="0"/>
      <protection locked="0" hidden="0"/>
    </dxf>
    <dxf>
      <font>
        <strike val="0"/>
        <outline val="0"/>
        <shadow val="0"/>
        <u val="none"/>
        <vertAlign val="baseline"/>
        <sz val="10"/>
        <color theme="1"/>
        <name val="Arial"/>
        <scheme val="none"/>
      </font>
      <alignment horizontal="general" vertical="bottom" textRotation="0" wrapText="1" indent="0" justifyLastLine="0" shrinkToFit="0" readingOrder="0"/>
      <protection locked="0" hidden="0"/>
    </dxf>
    <dxf>
      <font>
        <strike val="0"/>
        <outline val="0"/>
        <shadow val="0"/>
        <u val="none"/>
        <vertAlign val="baseline"/>
        <sz val="10"/>
        <color theme="1"/>
        <name val="Arial"/>
        <scheme val="none"/>
      </font>
      <numFmt numFmtId="0" formatCode="General"/>
      <alignment horizontal="general" vertical="bottom"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general" vertical="bottom"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bottom"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bottom" textRotation="0" wrapText="1" indent="0" justifyLastLine="0" shrinkToFit="0" readingOrder="0"/>
      <protection locked="0" hidden="0"/>
    </dxf>
    <dxf>
      <font>
        <strike val="0"/>
        <outline val="0"/>
        <shadow val="0"/>
        <u val="none"/>
        <vertAlign val="baseline"/>
        <sz val="10"/>
        <color theme="1"/>
        <name val="Arial"/>
        <scheme val="none"/>
      </font>
      <alignment horizontal="general" vertical="bottom" textRotation="0" wrapText="1" indent="0" justifyLastLine="0" shrinkToFit="0" readingOrder="0"/>
      <protection locked="0" hidden="0"/>
    </dxf>
    <dxf>
      <font>
        <strike val="0"/>
        <outline val="0"/>
        <shadow val="0"/>
        <u val="none"/>
        <vertAlign val="baseline"/>
        <sz val="10"/>
        <color theme="1"/>
        <name val="Arial"/>
        <scheme val="none"/>
      </font>
      <alignment horizontal="general" vertical="bottom" textRotation="0" wrapText="1" indent="0" justifyLastLine="0" shrinkToFit="0" readingOrder="0"/>
      <protection locked="0" hidden="0"/>
    </dxf>
    <dxf>
      <font>
        <strike val="0"/>
        <outline val="0"/>
        <shadow val="0"/>
        <u val="none"/>
        <vertAlign val="baseline"/>
        <sz val="10"/>
        <color theme="1"/>
        <name val="Arial"/>
        <scheme val="none"/>
      </font>
      <numFmt numFmtId="0" formatCode="General"/>
      <alignment horizontal="general" vertical="bottom" textRotation="0" wrapText="1" indent="0" justifyLastLine="0" shrinkToFit="0" readingOrder="0"/>
      <protection locked="0" hidden="0"/>
    </dxf>
    <dxf>
      <font>
        <strike val="0"/>
        <outline val="0"/>
        <shadow val="0"/>
        <u val="none"/>
        <vertAlign val="baseline"/>
        <sz val="10"/>
        <color theme="1"/>
        <name val="Arial"/>
        <scheme val="none"/>
      </font>
      <alignment horizontal="general" vertical="bottom" textRotation="0" wrapText="1" indent="0" justifyLastLine="0" shrinkToFit="0" readingOrder="0"/>
      <protection locked="0" hidden="0"/>
    </dxf>
    <dxf>
      <alignment horizontal="general" vertical="top" textRotation="0" wrapText="1" indent="0" justifyLastLine="0" shrinkToFit="0" readingOrder="0"/>
    </dxf>
    <dxf>
      <font>
        <strike val="0"/>
        <outline val="0"/>
        <shadow val="0"/>
        <u val="none"/>
        <vertAlign val="baseline"/>
        <sz val="10"/>
        <color theme="1"/>
        <name val="Arial"/>
        <scheme val="none"/>
      </font>
      <alignment horizontal="general" vertical="bottom"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bottom" textRotation="0" wrapText="1" indent="0" justifyLastLine="0" shrinkToFit="0" readingOrder="0"/>
      <protection locked="0" hidden="0"/>
    </dxf>
    <dxf>
      <font>
        <strike val="0"/>
        <outline val="0"/>
        <shadow val="0"/>
        <u val="none"/>
        <vertAlign val="baseline"/>
        <sz val="10"/>
        <color theme="1"/>
        <name val="Arial"/>
        <scheme val="none"/>
      </font>
      <alignment horizontal="general" vertical="bottom"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protection locked="0" hidden="0"/>
    </dxf>
    <dxf>
      <font>
        <b val="0"/>
        <i val="0"/>
        <strike val="0"/>
        <condense val="0"/>
        <extend val="0"/>
        <outline val="0"/>
        <shadow val="0"/>
        <u val="none"/>
        <vertAlign val="baseline"/>
        <sz val="10"/>
        <color theme="1"/>
        <name val="Arial"/>
        <scheme val="none"/>
      </font>
      <alignment horizontal="general" vertical="bottom" textRotation="0" wrapText="1" indent="0" justifyLastLine="0" shrinkToFit="0" readingOrder="0"/>
      <protection locked="0" hidden="0"/>
    </dxf>
    <dxf>
      <font>
        <strike val="0"/>
        <outline val="0"/>
        <shadow val="0"/>
        <u val="none"/>
        <vertAlign val="baseline"/>
        <sz val="10"/>
        <color theme="1"/>
        <name val="Arial"/>
        <scheme val="none"/>
      </font>
      <alignment horizontal="general" vertical="bottom" textRotation="0" wrapText="1" indent="0" justifyLastLine="0" shrinkToFit="0" readingOrder="0"/>
      <protection locked="0" hidden="0"/>
    </dxf>
    <dxf>
      <font>
        <strike val="0"/>
        <outline val="0"/>
        <shadow val="0"/>
        <u val="none"/>
        <vertAlign val="baseline"/>
        <sz val="10"/>
        <color theme="1"/>
        <name val="Arial"/>
        <scheme val="none"/>
      </font>
      <numFmt numFmtId="0" formatCode="General"/>
      <alignment horizontal="general" vertical="bottom"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general" vertical="bottom"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strike val="0"/>
        <outline val="0"/>
        <shadow val="0"/>
        <u val="none"/>
        <vertAlign val="baseline"/>
        <sz val="10"/>
        <color theme="1"/>
        <name val="Arial"/>
        <scheme val="none"/>
      </font>
      <alignment horizontal="general" vertical="bottom" textRotation="0" wrapText="1" indent="0" justifyLastLine="0" shrinkToFit="0" readingOrder="0"/>
      <protection locked="0" hidden="0"/>
    </dxf>
    <dxf>
      <font>
        <strike val="0"/>
        <outline val="0"/>
        <shadow val="0"/>
        <u val="none"/>
        <vertAlign val="baseline"/>
        <sz val="10"/>
        <color theme="1"/>
        <name val="Arial"/>
        <scheme val="none"/>
      </font>
      <alignment horizontal="general" vertical="bottom" textRotation="0" wrapText="1" indent="0" justifyLastLine="0" shrinkToFit="0" readingOrder="0"/>
      <protection locked="0" hidden="0"/>
    </dxf>
    <dxf>
      <font>
        <strike val="0"/>
        <outline val="0"/>
        <shadow val="0"/>
        <u val="none"/>
        <vertAlign val="baseline"/>
        <sz val="10"/>
        <color theme="1"/>
        <name val="Arial"/>
        <scheme val="none"/>
      </font>
      <numFmt numFmtId="0" formatCode="General"/>
      <alignment horizontal="general" vertical="bottom" textRotation="0" wrapText="1" indent="0" justifyLastLine="0" shrinkToFit="0" readingOrder="0"/>
      <protection locked="0" hidden="0"/>
    </dxf>
    <dxf>
      <font>
        <strike val="0"/>
        <outline val="0"/>
        <shadow val="0"/>
        <u val="none"/>
        <vertAlign val="baseline"/>
        <sz val="10"/>
        <color theme="1"/>
        <name val="Arial"/>
        <scheme val="none"/>
      </font>
      <alignment horizontal="general" vertical="bottom" textRotation="0" wrapText="1" indent="0" justifyLastLine="0" shrinkToFit="0" readingOrder="0"/>
      <protection locked="0" hidden="0"/>
    </dxf>
    <dxf>
      <alignment horizontal="general" vertical="top" textRotation="0" wrapText="1" indent="0" justifyLastLine="0" shrinkToFit="0" readingOrder="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alignment horizontal="general" vertical="top" textRotation="0" wrapText="1" indent="0" justifyLastLine="0" shrinkToFit="0" readingOrder="0"/>
    </dxf>
    <dxf>
      <font>
        <b val="0"/>
        <i val="0"/>
        <strike val="0"/>
        <condense val="0"/>
        <extend val="0"/>
        <outline val="0"/>
        <shadow val="0"/>
        <u val="none"/>
        <vertAlign val="baseline"/>
        <sz val="10"/>
        <color theme="1"/>
        <name val="Arial"/>
        <scheme val="none"/>
      </font>
      <numFmt numFmtId="1" formatCode="0"/>
      <alignment horizontal="general" vertical="bottom"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protection locked="0" hidden="0"/>
    </dxf>
    <dxf>
      <font>
        <strike val="0"/>
        <outline val="0"/>
        <shadow val="0"/>
        <u val="none"/>
        <vertAlign val="baseline"/>
        <sz val="10"/>
        <color theme="1"/>
        <name val="Arial"/>
        <scheme val="none"/>
      </font>
      <numFmt numFmtId="1" formatCode="0"/>
      <alignment horizontal="general" vertical="bottom"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general" vertical="bottom"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bottom"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bottom"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bottom" textRotation="0" wrapText="1" indent="0" justifyLastLine="0" shrinkToFit="0" readingOrder="0"/>
      <protection locked="0" hidden="0"/>
    </dxf>
    <dxf>
      <font>
        <strike val="0"/>
        <outline val="0"/>
        <shadow val="0"/>
        <u val="none"/>
        <vertAlign val="baseline"/>
        <sz val="10"/>
        <color theme="1"/>
        <name val="Arial"/>
        <scheme val="none"/>
      </font>
      <alignment horizontal="general" vertical="bottom" textRotation="0" wrapText="1" indent="0" justifyLastLine="0" shrinkToFit="0" readingOrder="0"/>
      <protection locked="0" hidden="0"/>
    </dxf>
    <dxf>
      <font>
        <strike val="0"/>
        <outline val="0"/>
        <shadow val="0"/>
        <u val="none"/>
        <vertAlign val="baseline"/>
        <sz val="10"/>
        <color theme="1"/>
        <name val="Arial"/>
        <scheme val="none"/>
      </font>
      <alignment horizontal="general" vertical="bottom"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bottom"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bottom"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general" vertical="bottom"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protection locked="0" hidden="0"/>
    </dxf>
    <dxf>
      <font>
        <strike val="0"/>
        <outline val="0"/>
        <shadow val="0"/>
        <u val="none"/>
        <vertAlign val="baseline"/>
        <sz val="10"/>
        <color theme="1"/>
        <name val="Arial"/>
        <scheme val="none"/>
      </font>
      <numFmt numFmtId="1" formatCode="0"/>
      <alignment horizontal="general" vertical="bottom" textRotation="0" wrapText="1" indent="0" justifyLastLine="0" shrinkToFit="0" readingOrder="0"/>
      <protection locked="0" hidden="0"/>
    </dxf>
    <dxf>
      <font>
        <strike val="0"/>
        <outline val="0"/>
        <shadow val="0"/>
        <u val="none"/>
        <vertAlign val="baseline"/>
        <sz val="10"/>
        <color theme="1"/>
        <name val="Arial"/>
        <scheme val="none"/>
      </font>
      <alignment horizontal="general" vertical="bottom" textRotation="0" wrapText="1" indent="0" justifyLastLine="0" shrinkToFit="0" readingOrder="0"/>
      <protection locked="0" hidden="0"/>
    </dxf>
    <dxf>
      <font>
        <strike val="0"/>
        <outline val="0"/>
        <shadow val="0"/>
        <u val="none"/>
        <vertAlign val="baseline"/>
        <sz val="10"/>
        <color theme="1"/>
        <name val="Arial"/>
        <scheme val="none"/>
      </font>
      <numFmt numFmtId="0" formatCode="General"/>
      <alignment horizontal="general" vertical="bottom" textRotation="0" wrapText="1" indent="0" justifyLastLine="0" shrinkToFit="0" readingOrder="0"/>
      <protection locked="0" hidden="0"/>
    </dxf>
    <dxf>
      <font>
        <strike val="0"/>
        <outline val="0"/>
        <shadow val="0"/>
        <u val="none"/>
        <vertAlign val="baseline"/>
        <sz val="10"/>
        <color theme="1"/>
        <name val="Arial"/>
        <scheme val="none"/>
      </font>
      <alignment horizontal="general" vertical="bottom" textRotation="0" wrapText="1" indent="0" justifyLastLine="0" shrinkToFit="0" readingOrder="0"/>
      <protection locked="0" hidden="0"/>
    </dxf>
    <dxf>
      <alignment horizontal="general" vertical="top"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76200</xdr:rowOff>
    </xdr:from>
    <xdr:to>
      <xdr:col>6</xdr:col>
      <xdr:colOff>733425</xdr:colOff>
      <xdr:row>12</xdr:row>
      <xdr:rowOff>9525</xdr:rowOff>
    </xdr:to>
    <xdr:pic>
      <xdr:nvPicPr>
        <xdr:cNvPr id="2" name="Grafik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14375"/>
          <a:ext cx="5762625" cy="1590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38100</xdr:colOff>
      <xdr:row>14</xdr:row>
      <xdr:rowOff>47625</xdr:rowOff>
    </xdr:from>
    <xdr:to>
      <xdr:col>3</xdr:col>
      <xdr:colOff>542925</xdr:colOff>
      <xdr:row>18</xdr:row>
      <xdr:rowOff>142875</xdr:rowOff>
    </xdr:to>
    <xdr:pic>
      <xdr:nvPicPr>
        <xdr:cNvPr id="3" name="Grafik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 y="2714625"/>
          <a:ext cx="3019425" cy="819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18</xdr:row>
      <xdr:rowOff>104775</xdr:rowOff>
    </xdr:from>
    <xdr:to>
      <xdr:col>6</xdr:col>
      <xdr:colOff>733425</xdr:colOff>
      <xdr:row>23</xdr:row>
      <xdr:rowOff>142875</xdr:rowOff>
    </xdr:to>
    <xdr:pic>
      <xdr:nvPicPr>
        <xdr:cNvPr id="4" name="Grafik 5"/>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3495675"/>
          <a:ext cx="5762625" cy="942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26</xdr:row>
      <xdr:rowOff>66675</xdr:rowOff>
    </xdr:from>
    <xdr:to>
      <xdr:col>6</xdr:col>
      <xdr:colOff>733425</xdr:colOff>
      <xdr:row>31</xdr:row>
      <xdr:rowOff>85725</xdr:rowOff>
    </xdr:to>
    <xdr:pic>
      <xdr:nvPicPr>
        <xdr:cNvPr id="5" name="Grafik 2"/>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9925050"/>
          <a:ext cx="5762625" cy="923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id="1" name="Tabelle1" displayName="Tabelle1" ref="A7:P65" totalsRowShown="0" headerRowDxfId="86" dataDxfId="85">
  <autoFilter ref="A7:P65"/>
  <tableColumns count="16">
    <tableColumn id="1" name="Publikationsart" dataDxfId="84"/>
    <tableColumn id="2" name="SDG-Zuordnung" dataDxfId="83"/>
    <tableColumn id="3" name="SDG-Zuordnung 2" dataDxfId="82"/>
    <tableColumn id="4" name="SDG-Zuordnung 3" dataDxfId="81"/>
    <tableColumn id="9" name="Nachname, V. _x000a_(mehrere Autoren bitte mit &quot;;&quot; trennen)" dataDxfId="80">
      <calculatedColumnFormula>IF($A$1="","",$A$1&amp;", "&amp;$A$2)</calculatedColumnFormula>
    </tableColumn>
    <tableColumn id="11" name="Jahr _x000a_(Erscheinungsjahr; 2021-2023)" dataDxfId="79"/>
    <tableColumn id="24" name="Titel der Publikation" dataDxfId="78"/>
    <tableColumn id="7" name="Journalname" dataDxfId="77"/>
    <tableColumn id="8" name="Bandangabe" dataDxfId="76"/>
    <tableColumn id="14" name="Heftnummer" dataDxfId="75"/>
    <tableColumn id="13" name="Seitenan-gabe" dataDxfId="74"/>
    <tableColumn id="12" name="(ggf.) Artikel-nummer" dataDxfId="73"/>
    <tableColumn id="15" name="DOI (Artikel)" dataDxfId="72"/>
    <tableColumn id="16" name="ISBN (Buch)" dataDxfId="71"/>
    <tableColumn id="19" name="Verlag (Buch)" dataDxfId="70"/>
    <tableColumn id="20" name="Referiert (Review-Verfahren durchlaufen)" dataDxfId="69"/>
  </tableColumns>
  <tableStyleInfo name="TableStyleLight21" showFirstColumn="0" showLastColumn="0" showRowStripes="1" showColumnStripes="0"/>
</table>
</file>

<file path=xl/tables/table10.xml><?xml version="1.0" encoding="utf-8"?>
<table xmlns="http://schemas.openxmlformats.org/spreadsheetml/2006/main" id="11" name="Tabelle11" displayName="Tabelle11" ref="G25:G27" totalsRowShown="0">
  <autoFilter ref="G25:G27"/>
  <tableColumns count="1">
    <tableColumn id="1" name="Zuordnung Konferenz"/>
  </tableColumns>
  <tableStyleInfo name="TableStyleLight8" showFirstColumn="0" showLastColumn="0" showRowStripes="1" showColumnStripes="0"/>
</table>
</file>

<file path=xl/tables/table11.xml><?xml version="1.0" encoding="utf-8"?>
<table xmlns="http://schemas.openxmlformats.org/spreadsheetml/2006/main" id="12" name="Tabelle12" displayName="Tabelle12" ref="I25:I28" totalsRowShown="0">
  <autoFilter ref="I25:I28"/>
  <tableColumns count="1">
    <tableColumn id="1" name="Konferenz"/>
  </tableColumns>
  <tableStyleInfo name="TableStyleLight8" showFirstColumn="0" showLastColumn="0" showRowStripes="1" showColumnStripes="0"/>
</table>
</file>

<file path=xl/tables/table12.xml><?xml version="1.0" encoding="utf-8"?>
<table xmlns="http://schemas.openxmlformats.org/spreadsheetml/2006/main" id="8" name="Tabelle8" displayName="Tabelle8" ref="F10:F25" totalsRowShown="0" headerRowDxfId="0">
  <autoFilter ref="F10:F25"/>
  <tableColumns count="1">
    <tableColumn id="1" name="Transferaktivität"/>
  </tableColumns>
  <tableStyleInfo name="TableStyleLight8" showFirstColumn="0" showLastColumn="0" showRowStripes="1" showColumnStripes="0"/>
</table>
</file>

<file path=xl/tables/table2.xml><?xml version="1.0" encoding="utf-8"?>
<table xmlns="http://schemas.openxmlformats.org/spreadsheetml/2006/main" id="7" name="Tabelle7" displayName="Tabelle7" ref="Q7:Q65" totalsRowShown="0" headerRowDxfId="68" dataDxfId="67">
  <autoFilter ref="Q7:Q65"/>
  <tableColumns count="1">
    <tableColumn id="1" name="Handelt es sich um einen transferorientierten Beitrag? (i.d.R. kein Peer-Review durchlaufen) " dataDxfId="66"/>
  </tableColumns>
  <tableStyleInfo name="TableStyleLight21" showFirstColumn="0" showLastColumn="0" showRowStripes="1" showColumnStripes="0"/>
</table>
</file>

<file path=xl/tables/table3.xml><?xml version="1.0" encoding="utf-8"?>
<table xmlns="http://schemas.openxmlformats.org/spreadsheetml/2006/main" id="6" name="Tabelle17" displayName="Tabelle17" ref="A8:M67" totalsRowShown="0" headerRowDxfId="65" dataDxfId="64">
  <autoFilter ref="A8:M67"/>
  <tableColumns count="13">
    <tableColumn id="1" name="Zuordnung wissenschaftl./ nicht~" dataDxfId="63"/>
    <tableColumn id="2" name="Poster, Vortrag oder Key-Note?" dataDxfId="62"/>
    <tableColumn id="3" name="SDG-Zuordnung" dataDxfId="61"/>
    <tableColumn id="8" name="SDG-Zuordnung 2" dataDxfId="60"/>
    <tableColumn id="5" name="SDG-Zuordnung 3" dataDxfId="59"/>
    <tableColumn id="9" name="Projektnr. (sofern relevant)" dataDxfId="58"/>
    <tableColumn id="4" name="Nachname, V. _x000a_(mehrere Autoren bitte mit &quot;;&quot; trennen)" dataDxfId="57">
      <calculatedColumnFormula>IF($A$1="","",$A$1&amp;", "&amp;$A$2)</calculatedColumnFormula>
    </tableColumn>
    <tableColumn id="7" name="Titel des Vortrags bzw. Posters" dataDxfId="56"/>
    <tableColumn id="24" name="Datum der Konferenz" dataDxfId="55"/>
    <tableColumn id="22" name="Konferenzname" dataDxfId="54"/>
    <tableColumn id="17" name="Tagungsort" dataDxfId="53"/>
    <tableColumn id="6" name="Wurde Ihr Vortrag referiert bzw. ihr Poster begutachtet? (Auswahlverfahren durchlaufen)" dataDxfId="52"/>
    <tableColumn id="18" name="Hinweis_x000a_bspw. Schlagworte oder Infos, die nicht in das Schema passen" dataDxfId="51"/>
  </tableColumns>
  <tableStyleInfo name="TableStyleLight21" showFirstColumn="0" showLastColumn="0" showRowStripes="1" showColumnStripes="0"/>
</table>
</file>

<file path=xl/tables/table4.xml><?xml version="1.0" encoding="utf-8"?>
<table xmlns="http://schemas.openxmlformats.org/spreadsheetml/2006/main" id="2" name="Tabelle13" displayName="Tabelle13" ref="A6:M65" totalsRowShown="0" headerRowDxfId="50" dataDxfId="49">
  <autoFilter ref="A6:M65"/>
  <tableColumns count="13">
    <tableColumn id="1" name="Zuordnung" dataDxfId="48"/>
    <tableColumn id="2" name="Transfer-aktivität (aktiv)" dataDxfId="47"/>
    <tableColumn id="3" name="SDG-Zuordnung" dataDxfId="46"/>
    <tableColumn id="5" name="SDG-Zuordnung 2" dataDxfId="45"/>
    <tableColumn id="10" name="SDG-Zuordnung 3" dataDxfId="44"/>
    <tableColumn id="9" name="Projektnr. (sofern relevant)" dataDxfId="43"/>
    <tableColumn id="4" name="Nachname, V. " dataDxfId="42">
      <calculatedColumnFormula>IF($A$1="","",$A$1&amp;", "&amp;$A$2)</calculatedColumnFormula>
    </tableColumn>
    <tableColumn id="6" name="Jahr _x000a_(2021-2023)" dataDxfId="41"/>
    <tableColumn id="7" name="Titel/ Thema" dataDxfId="40"/>
    <tableColumn id="8" name="Titelzusatz _x000a_" dataDxfId="39"/>
    <tableColumn id="16" name="Ort (wo fand die Veranstaltung statt, wo wurde der Beitrag veröffentlicht)_x000a_" dataDxfId="38"/>
    <tableColumn id="17" name="Land" dataDxfId="37"/>
    <tableColumn id="18" name="Hinweis_x000a_bspw. Schlagworte oder Infos, die nicht in das Schema passen (z.B. Link zum Medium)" dataDxfId="36"/>
  </tableColumns>
  <tableStyleInfo name="TableStyleLight21" showFirstColumn="0" showLastColumn="0" showRowStripes="1" showColumnStripes="0"/>
</table>
</file>

<file path=xl/tables/table5.xml><?xml version="1.0" encoding="utf-8"?>
<table xmlns="http://schemas.openxmlformats.org/spreadsheetml/2006/main" id="10" name="Tabelle10" displayName="Tabelle10" ref="A9:S21" totalsRowShown="0" dataDxfId="35">
  <autoFilter ref="A9:S21"/>
  <tableColumns count="19">
    <tableColumn id="1" name="Name" dataDxfId="34"/>
    <tableColumn id="2" name="Vorname" dataDxfId="33"/>
    <tableColumn id="3" name="Geschlecht" dataDxfId="32"/>
    <tableColumn id="4" name="Geb.datum" dataDxfId="31"/>
    <tableColumn id="5" name="Name2" dataDxfId="30"/>
    <tableColumn id="6" name="Vorname2" dataDxfId="29"/>
    <tableColumn id="7" name="Hochschule" dataDxfId="28"/>
    <tableColumn id="8" name="Name3" dataDxfId="27"/>
    <tableColumn id="9" name="Vorname3" dataDxfId="26"/>
    <tableColumn id="10" name="Hochschule2" dataDxfId="25"/>
    <tableColumn id="11" name="Name (vorausgefüllt siehe Datenblatt &quot;Hinweise&quot;)" dataDxfId="24">
      <calculatedColumnFormula>IF($A$1="","",$A$1&amp;", "&amp;$A$2)</calculatedColumnFormula>
    </tableColumn>
    <tableColumn id="13" name="(Arbeits-)Titel" dataDxfId="23"/>
    <tableColumn id="14" name="Bereits zugelassen?" dataDxfId="22"/>
    <tableColumn id="15" name="Zulassung zum (Datum)" dataDxfId="21"/>
    <tableColumn id="16" name="Zulassung an folgender Hochschule" dataDxfId="20"/>
    <tableColumn id="17" name="Angestrebter Doktorgrad" dataDxfId="19"/>
    <tableColumn id="12" name="Titel der Doktorarbeit" dataDxfId="18"/>
    <tableColumn id="18" name="Abschlussdatum" dataDxfId="17"/>
    <tableColumn id="21" name="Publikation der Doktorarbeit" dataDxfId="16"/>
  </tableColumns>
  <tableStyleInfo name="TableStyleLight21" showFirstColumn="0" showLastColumn="0" showRowStripes="1" showColumnStripes="0"/>
</table>
</file>

<file path=xl/tables/table6.xml><?xml version="1.0" encoding="utf-8"?>
<table xmlns="http://schemas.openxmlformats.org/spreadsheetml/2006/main" id="3" name="Tabelle134" displayName="Tabelle134" ref="A6:E65" totalsRowShown="0" headerRowDxfId="15" dataDxfId="14">
  <autoFilter ref="A6:E65"/>
  <tableColumns count="5">
    <tableColumn id="1" name="Projektnr. (sofern relevant)" dataDxfId="13"/>
    <tableColumn id="9" name="Jahr _x000a_(2018-2021)" dataDxfId="12"/>
    <tableColumn id="3" name="SDG-Zuordnung" dataDxfId="11"/>
    <tableColumn id="4" name="Kurzbericht/ Zwischenbericht" dataDxfId="10">
      <calculatedColumnFormula>IF($A$1="","",$A$1&amp;", "&amp;$A$2)</calculatedColumnFormula>
    </tableColumn>
    <tableColumn id="18" name="Hinweis_x000a_bspw. Schlagworte oder Infos, die nicht in das Schema passen" dataDxfId="9"/>
  </tableColumns>
  <tableStyleInfo name="TableStyleLight21" showFirstColumn="0" showLastColumn="0" showRowStripes="1" showColumnStripes="0"/>
</table>
</file>

<file path=xl/tables/table7.xml><?xml version="1.0" encoding="utf-8"?>
<table xmlns="http://schemas.openxmlformats.org/spreadsheetml/2006/main" id="4" name="Tabelle4" displayName="Tabelle4" ref="A25:A30" totalsRowShown="0" headerRowDxfId="6" dataDxfId="4" headerRowBorderDxfId="5" tableBorderDxfId="3" totalsRowBorderDxfId="2">
  <autoFilter ref="A25:A30"/>
  <tableColumns count="1">
    <tableColumn id="1" name="Angestrebter Doktorgrad" dataDxfId="1"/>
  </tableColumns>
  <tableStyleInfo name="TableStyleLight8" showFirstColumn="0" showLastColumn="0" showRowStripes="1" showColumnStripes="0"/>
</table>
</file>

<file path=xl/tables/table8.xml><?xml version="1.0" encoding="utf-8"?>
<table xmlns="http://schemas.openxmlformats.org/spreadsheetml/2006/main" id="5" name="Tabelle5" displayName="Tabelle5" ref="C25:C28" totalsRowShown="0">
  <autoFilter ref="C25:C28"/>
  <tableColumns count="1">
    <tableColumn id="1" name="Geschlecht"/>
  </tableColumns>
  <tableStyleInfo name="TableStyleLight8" showFirstColumn="0" showLastColumn="0" showRowStripes="1" showColumnStripes="0"/>
</table>
</file>

<file path=xl/tables/table9.xml><?xml version="1.0" encoding="utf-8"?>
<table xmlns="http://schemas.openxmlformats.org/spreadsheetml/2006/main" id="9" name="Tabelle9" displayName="Tabelle9" ref="E25:E27" totalsRowShown="0">
  <autoFilter ref="E25:E27"/>
  <tableColumns count="1">
    <tableColumn id="1" name="Referiert/nicht referriert"/>
  </tableColumns>
  <tableStyleInfo name="TableStyleLight8"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8.xml"/><Relationship Id="rId7" Type="http://schemas.openxmlformats.org/officeDocument/2006/relationships/table" Target="../tables/table12.xml"/><Relationship Id="rId2" Type="http://schemas.openxmlformats.org/officeDocument/2006/relationships/table" Target="../tables/table7.xml"/><Relationship Id="rId1" Type="http://schemas.openxmlformats.org/officeDocument/2006/relationships/printerSettings" Target="../printerSettings/printerSettings9.bin"/><Relationship Id="rId6" Type="http://schemas.openxmlformats.org/officeDocument/2006/relationships/table" Target="../tables/table11.xml"/><Relationship Id="rId5" Type="http://schemas.openxmlformats.org/officeDocument/2006/relationships/table" Target="../tables/table10.xml"/><Relationship Id="rId4" Type="http://schemas.openxmlformats.org/officeDocument/2006/relationships/table" Target="../tables/table9.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L34"/>
  <sheetViews>
    <sheetView showGridLines="0" tabSelected="1" zoomScaleNormal="100" workbookViewId="0">
      <selection activeCell="C32" sqref="C32"/>
    </sheetView>
  </sheetViews>
  <sheetFormatPr baseColWidth="10" defaultColWidth="11" defaultRowHeight="15" x14ac:dyDescent="0.25"/>
  <cols>
    <col min="1" max="2" width="11" style="4"/>
    <col min="3" max="3" width="29.125" style="4" customWidth="1"/>
    <col min="4" max="16384" width="11" style="4"/>
  </cols>
  <sheetData>
    <row r="4" spans="3:12" x14ac:dyDescent="0.25">
      <c r="C4" s="4" t="s">
        <v>37</v>
      </c>
    </row>
    <row r="6" spans="3:12" ht="60" customHeight="1" x14ac:dyDescent="0.25">
      <c r="C6" s="82" t="s">
        <v>168</v>
      </c>
      <c r="D6" s="82"/>
      <c r="E6" s="82"/>
      <c r="F6" s="82"/>
      <c r="G6" s="82"/>
      <c r="H6" s="82"/>
      <c r="I6" s="82"/>
      <c r="J6" s="82"/>
      <c r="K6" s="82"/>
      <c r="L6" s="4" t="s">
        <v>38</v>
      </c>
    </row>
    <row r="7" spans="3:12" ht="14.25" customHeight="1" x14ac:dyDescent="0.25">
      <c r="C7" s="82"/>
      <c r="D7" s="82"/>
      <c r="E7" s="82"/>
      <c r="F7" s="82"/>
      <c r="G7" s="82"/>
      <c r="H7" s="82"/>
      <c r="I7" s="82"/>
      <c r="J7" s="82"/>
      <c r="K7" s="82"/>
      <c r="L7" s="4" t="s">
        <v>38</v>
      </c>
    </row>
    <row r="8" spans="3:12" ht="17.25" customHeight="1" x14ac:dyDescent="0.25">
      <c r="C8" s="72"/>
      <c r="D8" s="72"/>
      <c r="E8" s="72"/>
      <c r="F8" s="72"/>
      <c r="G8" s="72"/>
      <c r="H8" s="72"/>
      <c r="I8" s="72"/>
      <c r="J8" s="72"/>
      <c r="K8" s="72"/>
    </row>
    <row r="9" spans="3:12" ht="92.25" customHeight="1" x14ac:dyDescent="0.25">
      <c r="C9" s="82" t="s">
        <v>172</v>
      </c>
      <c r="D9" s="82"/>
      <c r="E9" s="82"/>
      <c r="F9" s="82"/>
      <c r="G9" s="82"/>
      <c r="H9" s="82"/>
      <c r="I9" s="82"/>
      <c r="J9" s="82"/>
      <c r="K9" s="82"/>
    </row>
    <row r="10" spans="3:12" x14ac:dyDescent="0.25">
      <c r="L10" s="4" t="s">
        <v>38</v>
      </c>
    </row>
    <row r="11" spans="3:12" x14ac:dyDescent="0.25">
      <c r="C11" s="84" t="s">
        <v>159</v>
      </c>
      <c r="D11" s="84"/>
      <c r="E11" s="84"/>
      <c r="F11" s="84"/>
      <c r="G11" s="84"/>
      <c r="H11" s="84"/>
      <c r="I11" s="84"/>
      <c r="J11" s="84"/>
      <c r="K11" s="84"/>
      <c r="L11" s="4" t="s">
        <v>38</v>
      </c>
    </row>
    <row r="12" spans="3:12" x14ac:dyDescent="0.25">
      <c r="L12" s="4" t="s">
        <v>38</v>
      </c>
    </row>
    <row r="13" spans="3:12" x14ac:dyDescent="0.25">
      <c r="C13" s="21"/>
      <c r="D13" s="85" t="s">
        <v>39</v>
      </c>
      <c r="E13" s="84"/>
      <c r="F13" s="84"/>
      <c r="G13" s="84"/>
      <c r="H13" s="84"/>
      <c r="I13" s="84"/>
      <c r="J13" s="84"/>
      <c r="K13" s="84"/>
      <c r="L13" s="4" t="s">
        <v>38</v>
      </c>
    </row>
    <row r="14" spans="3:12" x14ac:dyDescent="0.25">
      <c r="C14" s="60"/>
      <c r="D14" s="85" t="s">
        <v>165</v>
      </c>
      <c r="E14" s="84"/>
      <c r="F14" s="84"/>
      <c r="G14" s="84"/>
      <c r="H14" s="84"/>
      <c r="I14" s="84"/>
      <c r="J14" s="84"/>
      <c r="K14" s="84"/>
      <c r="L14" s="4" t="s">
        <v>38</v>
      </c>
    </row>
    <row r="15" spans="3:12" x14ac:dyDescent="0.25">
      <c r="C15" s="69" t="s">
        <v>69</v>
      </c>
      <c r="D15" s="70"/>
      <c r="E15" s="15"/>
      <c r="F15" s="15"/>
      <c r="G15" s="15"/>
      <c r="H15" s="15"/>
      <c r="I15" s="15"/>
      <c r="J15" s="15"/>
      <c r="K15" s="15"/>
    </row>
    <row r="16" spans="3:12" ht="43.5" customHeight="1" x14ac:dyDescent="0.25">
      <c r="C16" s="71" t="s">
        <v>157</v>
      </c>
      <c r="D16" s="86"/>
      <c r="E16" s="86"/>
      <c r="F16" s="86"/>
      <c r="G16" s="67"/>
      <c r="H16" s="67"/>
      <c r="I16" s="67"/>
      <c r="J16" s="67"/>
      <c r="K16" s="67"/>
    </row>
    <row r="17" spans="3:12" x14ac:dyDescent="0.25">
      <c r="L17" s="4" t="s">
        <v>38</v>
      </c>
    </row>
    <row r="18" spans="3:12" ht="67.5" customHeight="1" x14ac:dyDescent="0.25">
      <c r="C18" s="83" t="s">
        <v>166</v>
      </c>
      <c r="D18" s="84"/>
      <c r="E18" s="84"/>
      <c r="F18" s="84"/>
      <c r="G18" s="84"/>
      <c r="H18" s="84"/>
      <c r="I18" s="84"/>
      <c r="J18" s="84"/>
      <c r="K18" s="84"/>
      <c r="L18" s="4" t="s">
        <v>38</v>
      </c>
    </row>
    <row r="19" spans="3:12" ht="16.5" customHeight="1" x14ac:dyDescent="0.25">
      <c r="C19" s="58"/>
      <c r="D19" s="59"/>
      <c r="E19" s="59"/>
      <c r="F19" s="59"/>
      <c r="G19" s="59"/>
      <c r="H19" s="59"/>
      <c r="I19" s="59"/>
      <c r="J19" s="59"/>
      <c r="K19" s="59"/>
    </row>
    <row r="20" spans="3:12" ht="42" customHeight="1" x14ac:dyDescent="0.25">
      <c r="C20" s="83" t="s">
        <v>167</v>
      </c>
      <c r="D20" s="83"/>
      <c r="E20" s="83"/>
      <c r="F20" s="83"/>
      <c r="G20" s="83"/>
      <c r="H20" s="83"/>
      <c r="I20" s="83"/>
      <c r="J20" s="83"/>
      <c r="K20" s="83"/>
    </row>
    <row r="21" spans="3:12" ht="16.5" customHeight="1" x14ac:dyDescent="0.25">
      <c r="C21" s="58"/>
      <c r="D21" s="59"/>
      <c r="E21" s="59"/>
      <c r="F21" s="59"/>
      <c r="G21" s="59"/>
      <c r="H21" s="59"/>
      <c r="I21" s="59"/>
      <c r="J21" s="59"/>
      <c r="K21" s="59"/>
    </row>
    <row r="22" spans="3:12" ht="16.5" customHeight="1" x14ac:dyDescent="0.25">
      <c r="C22" s="83" t="s">
        <v>158</v>
      </c>
      <c r="D22" s="83"/>
      <c r="E22" s="83"/>
      <c r="F22" s="83"/>
      <c r="G22" s="83"/>
      <c r="H22" s="83"/>
      <c r="I22" s="83"/>
      <c r="J22" s="83"/>
      <c r="K22" s="83"/>
    </row>
    <row r="23" spans="3:12" ht="16.5" customHeight="1" x14ac:dyDescent="0.25">
      <c r="C23" s="58"/>
      <c r="D23" s="59"/>
      <c r="E23" s="59"/>
      <c r="F23" s="59"/>
      <c r="G23" s="59"/>
      <c r="H23" s="59"/>
      <c r="I23" s="59"/>
      <c r="J23" s="59"/>
      <c r="K23" s="59"/>
    </row>
    <row r="24" spans="3:12" ht="31.5" customHeight="1" x14ac:dyDescent="0.25">
      <c r="C24" s="83" t="s">
        <v>83</v>
      </c>
      <c r="D24" s="83"/>
      <c r="E24" s="83"/>
      <c r="F24" s="83"/>
      <c r="G24" s="83"/>
      <c r="H24" s="83"/>
      <c r="I24" s="83"/>
      <c r="J24" s="83"/>
      <c r="K24" s="83"/>
      <c r="L24" s="4" t="s">
        <v>38</v>
      </c>
    </row>
    <row r="25" spans="3:12" x14ac:dyDescent="0.25">
      <c r="L25" s="4" t="s">
        <v>38</v>
      </c>
    </row>
    <row r="26" spans="3:12" ht="30" customHeight="1" x14ac:dyDescent="0.25">
      <c r="C26" s="83" t="s">
        <v>156</v>
      </c>
      <c r="D26" s="83"/>
      <c r="E26" s="83"/>
      <c r="F26" s="83"/>
      <c r="G26" s="83"/>
      <c r="H26" s="83"/>
      <c r="I26" s="83"/>
      <c r="J26" s="83"/>
      <c r="K26" s="83"/>
      <c r="L26" s="4" t="s">
        <v>38</v>
      </c>
    </row>
    <row r="27" spans="3:12" x14ac:dyDescent="0.25">
      <c r="L27" s="4" t="s">
        <v>38</v>
      </c>
    </row>
    <row r="28" spans="3:12" x14ac:dyDescent="0.25">
      <c r="L28" s="4" t="s">
        <v>38</v>
      </c>
    </row>
    <row r="29" spans="3:12" x14ac:dyDescent="0.25">
      <c r="C29" s="4" t="s">
        <v>160</v>
      </c>
      <c r="L29" s="4" t="s">
        <v>38</v>
      </c>
    </row>
    <row r="30" spans="3:12" x14ac:dyDescent="0.25">
      <c r="L30" s="4" t="s">
        <v>38</v>
      </c>
    </row>
    <row r="31" spans="3:12" x14ac:dyDescent="0.25">
      <c r="L31" s="4" t="s">
        <v>38</v>
      </c>
    </row>
    <row r="32" spans="3:12" x14ac:dyDescent="0.25">
      <c r="L32" s="4" t="s">
        <v>38</v>
      </c>
    </row>
    <row r="33" spans="12:12" x14ac:dyDescent="0.25">
      <c r="L33" s="4" t="s">
        <v>38</v>
      </c>
    </row>
    <row r="34" spans="12:12" x14ac:dyDescent="0.25">
      <c r="L34" s="4" t="s">
        <v>38</v>
      </c>
    </row>
  </sheetData>
  <sheetProtection formatCells="0" deleteColumns="0" deleteRows="0"/>
  <mergeCells count="11">
    <mergeCell ref="C6:K7"/>
    <mergeCell ref="C24:K24"/>
    <mergeCell ref="C26:K26"/>
    <mergeCell ref="C11:K11"/>
    <mergeCell ref="D13:K13"/>
    <mergeCell ref="D14:K14"/>
    <mergeCell ref="C18:K18"/>
    <mergeCell ref="C22:K22"/>
    <mergeCell ref="C20:K20"/>
    <mergeCell ref="D16:F16"/>
    <mergeCell ref="C9:K9"/>
  </mergeCells>
  <pageMargins left="0.7" right="0.7" top="0.78740157499999996" bottom="0.78740157499999996" header="0.3" footer="0.3"/>
  <pageSetup paperSize="9" scale="81"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Mapping!A$10:A$14</xm:f>
          </x14:formula1>
          <xm:sqref>D15</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workbookViewId="0">
      <selection activeCell="F22" sqref="F22"/>
    </sheetView>
  </sheetViews>
  <sheetFormatPr baseColWidth="10" defaultRowHeight="14.25" x14ac:dyDescent="0.2"/>
  <cols>
    <col min="5" max="5" width="21.5" customWidth="1"/>
    <col min="6" max="6" width="35.625" bestFit="1" customWidth="1"/>
    <col min="7" max="7" width="20.25" customWidth="1"/>
    <col min="9" max="9" width="11.125" customWidth="1"/>
  </cols>
  <sheetData>
    <row r="1" spans="1:9" ht="15" x14ac:dyDescent="0.25">
      <c r="A1" s="68" t="s">
        <v>0</v>
      </c>
      <c r="D1" s="68" t="s">
        <v>7</v>
      </c>
      <c r="F1" s="68" t="s">
        <v>4</v>
      </c>
      <c r="I1" s="68" t="s">
        <v>8</v>
      </c>
    </row>
    <row r="2" spans="1:9" x14ac:dyDescent="0.2">
      <c r="A2">
        <v>2021</v>
      </c>
      <c r="D2" t="s">
        <v>28</v>
      </c>
      <c r="F2" t="s">
        <v>6</v>
      </c>
      <c r="I2" t="s">
        <v>9</v>
      </c>
    </row>
    <row r="3" spans="1:9" x14ac:dyDescent="0.2">
      <c r="A3">
        <v>2022</v>
      </c>
      <c r="D3" t="s">
        <v>29</v>
      </c>
      <c r="F3" t="s">
        <v>5</v>
      </c>
      <c r="I3" t="s">
        <v>10</v>
      </c>
    </row>
    <row r="4" spans="1:9" x14ac:dyDescent="0.2">
      <c r="A4">
        <v>2023</v>
      </c>
      <c r="D4" t="s">
        <v>30</v>
      </c>
      <c r="F4" t="s">
        <v>120</v>
      </c>
      <c r="I4" t="s">
        <v>11</v>
      </c>
    </row>
    <row r="5" spans="1:9" x14ac:dyDescent="0.2">
      <c r="I5" t="s">
        <v>12</v>
      </c>
    </row>
    <row r="6" spans="1:9" x14ac:dyDescent="0.2">
      <c r="I6" t="s">
        <v>13</v>
      </c>
    </row>
    <row r="7" spans="1:9" x14ac:dyDescent="0.2">
      <c r="I7" t="s">
        <v>14</v>
      </c>
    </row>
    <row r="8" spans="1:9" x14ac:dyDescent="0.2">
      <c r="I8" t="s">
        <v>15</v>
      </c>
    </row>
    <row r="9" spans="1:9" ht="15" x14ac:dyDescent="0.25">
      <c r="A9" s="68" t="s">
        <v>61</v>
      </c>
      <c r="I9" t="s">
        <v>16</v>
      </c>
    </row>
    <row r="10" spans="1:9" ht="15" x14ac:dyDescent="0.25">
      <c r="A10" t="s">
        <v>62</v>
      </c>
      <c r="D10" s="68" t="s">
        <v>7</v>
      </c>
      <c r="F10" s="68" t="s">
        <v>44</v>
      </c>
      <c r="I10" t="s">
        <v>17</v>
      </c>
    </row>
    <row r="11" spans="1:9" x14ac:dyDescent="0.2">
      <c r="A11" t="s">
        <v>63</v>
      </c>
      <c r="D11" t="s">
        <v>152</v>
      </c>
      <c r="F11" t="s">
        <v>49</v>
      </c>
      <c r="I11" t="s">
        <v>18</v>
      </c>
    </row>
    <row r="12" spans="1:9" x14ac:dyDescent="0.2">
      <c r="A12" t="s">
        <v>153</v>
      </c>
      <c r="D12" t="s">
        <v>54</v>
      </c>
      <c r="F12" t="s">
        <v>46</v>
      </c>
      <c r="I12" t="s">
        <v>19</v>
      </c>
    </row>
    <row r="13" spans="1:9" x14ac:dyDescent="0.2">
      <c r="A13" t="s">
        <v>64</v>
      </c>
      <c r="D13" t="s">
        <v>55</v>
      </c>
      <c r="F13" t="s">
        <v>45</v>
      </c>
      <c r="I13" t="s">
        <v>20</v>
      </c>
    </row>
    <row r="14" spans="1:9" x14ac:dyDescent="0.2">
      <c r="A14" t="s">
        <v>65</v>
      </c>
      <c r="F14" t="s">
        <v>50</v>
      </c>
      <c r="I14" t="s">
        <v>21</v>
      </c>
    </row>
    <row r="15" spans="1:9" x14ac:dyDescent="0.2">
      <c r="F15" t="s">
        <v>56</v>
      </c>
      <c r="I15" t="s">
        <v>22</v>
      </c>
    </row>
    <row r="16" spans="1:9" x14ac:dyDescent="0.2">
      <c r="F16" t="s">
        <v>57</v>
      </c>
      <c r="I16" t="s">
        <v>23</v>
      </c>
    </row>
    <row r="17" spans="1:9" x14ac:dyDescent="0.2">
      <c r="F17" t="s">
        <v>171</v>
      </c>
      <c r="I17" t="s">
        <v>24</v>
      </c>
    </row>
    <row r="18" spans="1:9" x14ac:dyDescent="0.2">
      <c r="F18" t="s">
        <v>58</v>
      </c>
      <c r="I18" t="s">
        <v>25</v>
      </c>
    </row>
    <row r="19" spans="1:9" x14ac:dyDescent="0.2">
      <c r="F19" t="s">
        <v>59</v>
      </c>
    </row>
    <row r="20" spans="1:9" x14ac:dyDescent="0.2">
      <c r="F20" t="s">
        <v>151</v>
      </c>
    </row>
    <row r="21" spans="1:9" x14ac:dyDescent="0.2">
      <c r="F21" t="s">
        <v>60</v>
      </c>
    </row>
    <row r="22" spans="1:9" x14ac:dyDescent="0.2">
      <c r="F22" s="49"/>
    </row>
    <row r="23" spans="1:9" x14ac:dyDescent="0.2">
      <c r="F23" s="49"/>
    </row>
    <row r="24" spans="1:9" x14ac:dyDescent="0.2">
      <c r="F24" s="49"/>
    </row>
    <row r="25" spans="1:9" x14ac:dyDescent="0.2">
      <c r="A25" s="45" t="s">
        <v>93</v>
      </c>
      <c r="C25" t="s">
        <v>91</v>
      </c>
      <c r="E25" t="s">
        <v>116</v>
      </c>
      <c r="F25" s="49"/>
      <c r="G25" t="s">
        <v>135</v>
      </c>
      <c r="I25" t="s">
        <v>138</v>
      </c>
    </row>
    <row r="26" spans="1:9" x14ac:dyDescent="0.2">
      <c r="A26" s="44" t="s">
        <v>94</v>
      </c>
      <c r="C26" t="s">
        <v>99</v>
      </c>
      <c r="E26" t="s">
        <v>117</v>
      </c>
      <c r="G26" t="s">
        <v>136</v>
      </c>
      <c r="I26" t="s">
        <v>139</v>
      </c>
    </row>
    <row r="27" spans="1:9" x14ac:dyDescent="0.2">
      <c r="A27" s="44" t="s">
        <v>95</v>
      </c>
      <c r="C27" t="s">
        <v>100</v>
      </c>
      <c r="E27" t="s">
        <v>118</v>
      </c>
      <c r="G27" t="s">
        <v>137</v>
      </c>
      <c r="I27" t="s">
        <v>140</v>
      </c>
    </row>
    <row r="28" spans="1:9" x14ac:dyDescent="0.2">
      <c r="A28" s="44" t="s">
        <v>96</v>
      </c>
      <c r="C28" t="s">
        <v>101</v>
      </c>
      <c r="I28" t="s">
        <v>141</v>
      </c>
    </row>
    <row r="29" spans="1:9" x14ac:dyDescent="0.2">
      <c r="A29" s="44" t="s">
        <v>97</v>
      </c>
    </row>
    <row r="30" spans="1:9" x14ac:dyDescent="0.2">
      <c r="A30" s="46" t="s">
        <v>98</v>
      </c>
    </row>
  </sheetData>
  <pageMargins left="0.7" right="0.7" top="0.78740157499999996" bottom="0.78740157499999996" header="0.3" footer="0.3"/>
  <pageSetup paperSize="9" orientation="portrait" r:id="rId1"/>
  <tableParts count="6">
    <tablePart r:id="rId2"/>
    <tablePart r:id="rId3"/>
    <tablePart r:id="rId4"/>
    <tablePart r:id="rId5"/>
    <tablePart r:id="rId6"/>
    <tablePart r:id="rId7"/>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R66"/>
  <sheetViews>
    <sheetView topLeftCell="H1" workbookViewId="0">
      <selection activeCell="R8" sqref="R8"/>
    </sheetView>
  </sheetViews>
  <sheetFormatPr baseColWidth="10" defaultRowHeight="14.25" x14ac:dyDescent="0.2"/>
  <cols>
    <col min="1" max="1" width="14.25" customWidth="1"/>
    <col min="2" max="4" width="38.375" customWidth="1"/>
    <col min="5" max="5" width="30.875" style="19" customWidth="1"/>
    <col min="6" max="6" width="14.5" customWidth="1"/>
    <col min="7" max="7" width="37.125" customWidth="1"/>
    <col min="8" max="8" width="25" customWidth="1"/>
    <col min="9" max="9" width="12" customWidth="1"/>
    <col min="10" max="10" width="12.25" customWidth="1"/>
    <col min="11" max="11" width="9.5" customWidth="1"/>
    <col min="12" max="12" width="12.625" customWidth="1"/>
    <col min="13" max="13" width="18.625" customWidth="1"/>
    <col min="14" max="14" width="22.875" style="19" customWidth="1"/>
    <col min="15" max="15" width="19.875" style="19" customWidth="1"/>
    <col min="16" max="16" width="15" customWidth="1"/>
    <col min="17" max="17" width="28.875" customWidth="1"/>
    <col min="18" max="18" width="26" customWidth="1"/>
  </cols>
  <sheetData>
    <row r="1" spans="1:18" ht="15" x14ac:dyDescent="0.25">
      <c r="A1" s="13" t="str">
        <f>IF(Hinweise!C13="","",Hinweise!C13)</f>
        <v/>
      </c>
      <c r="B1" s="14" t="s">
        <v>41</v>
      </c>
      <c r="C1" s="14"/>
      <c r="D1" s="14"/>
    </row>
    <row r="2" spans="1:18" ht="15" x14ac:dyDescent="0.25">
      <c r="A2" s="13" t="str">
        <f>IF(Hinweise!C14="","",Hinweise!C14)</f>
        <v/>
      </c>
      <c r="B2" s="14" t="s">
        <v>42</v>
      </c>
      <c r="C2" s="14"/>
      <c r="D2" s="14"/>
    </row>
    <row r="4" spans="1:18" ht="15.75" x14ac:dyDescent="0.25">
      <c r="A4" s="87" t="s">
        <v>163</v>
      </c>
      <c r="B4" s="87"/>
      <c r="C4" s="87"/>
      <c r="D4" s="87"/>
      <c r="E4" s="87"/>
      <c r="F4" s="87"/>
      <c r="G4" s="87"/>
      <c r="H4" s="87"/>
      <c r="I4" s="87"/>
      <c r="J4" s="87"/>
      <c r="K4" s="87"/>
      <c r="L4" s="87"/>
      <c r="M4" s="87"/>
      <c r="N4" s="87"/>
      <c r="P4" s="48"/>
      <c r="Q4" s="48"/>
    </row>
    <row r="5" spans="1:18" x14ac:dyDescent="0.2">
      <c r="E5"/>
    </row>
    <row r="6" spans="1:18" x14ac:dyDescent="0.2">
      <c r="A6" s="51" t="s">
        <v>2</v>
      </c>
      <c r="B6" s="51" t="s">
        <v>2</v>
      </c>
      <c r="C6" s="51" t="s">
        <v>2</v>
      </c>
      <c r="D6" s="51"/>
      <c r="E6" s="51" t="s">
        <v>36</v>
      </c>
      <c r="F6" s="51" t="s">
        <v>2</v>
      </c>
      <c r="G6" s="51" t="s">
        <v>3</v>
      </c>
      <c r="H6" s="51" t="s">
        <v>3</v>
      </c>
      <c r="I6" s="51" t="s">
        <v>3</v>
      </c>
      <c r="J6" s="51" t="s">
        <v>3</v>
      </c>
      <c r="K6" s="51" t="s">
        <v>3</v>
      </c>
      <c r="L6" s="51" t="s">
        <v>3</v>
      </c>
      <c r="M6" s="51" t="s">
        <v>3</v>
      </c>
      <c r="N6" s="51" t="s">
        <v>3</v>
      </c>
      <c r="O6" s="51" t="s">
        <v>3</v>
      </c>
      <c r="P6" s="51" t="s">
        <v>2</v>
      </c>
      <c r="Q6" s="51" t="s">
        <v>2</v>
      </c>
      <c r="R6" s="51" t="s">
        <v>3</v>
      </c>
    </row>
    <row r="7" spans="1:18" s="1" customFormat="1" ht="45" customHeight="1" thickBot="1" x14ac:dyDescent="0.25">
      <c r="A7" s="18" t="s">
        <v>4</v>
      </c>
      <c r="B7" s="18" t="s">
        <v>27</v>
      </c>
      <c r="C7" s="18" t="s">
        <v>169</v>
      </c>
      <c r="D7" s="18" t="s">
        <v>170</v>
      </c>
      <c r="E7" s="1" t="s">
        <v>43</v>
      </c>
      <c r="F7" s="1" t="s">
        <v>119</v>
      </c>
      <c r="G7" s="1" t="s">
        <v>102</v>
      </c>
      <c r="H7" s="1" t="s">
        <v>103</v>
      </c>
      <c r="I7" s="1" t="s">
        <v>104</v>
      </c>
      <c r="J7" s="1" t="s">
        <v>106</v>
      </c>
      <c r="K7" s="1" t="s">
        <v>154</v>
      </c>
      <c r="L7" s="1" t="s">
        <v>155</v>
      </c>
      <c r="M7" s="16" t="s">
        <v>109</v>
      </c>
      <c r="N7" s="16" t="s">
        <v>110</v>
      </c>
      <c r="O7" s="16" t="s">
        <v>134</v>
      </c>
      <c r="P7" s="1" t="s">
        <v>111</v>
      </c>
      <c r="Q7" s="1" t="s">
        <v>121</v>
      </c>
      <c r="R7" s="73" t="s">
        <v>40</v>
      </c>
    </row>
    <row r="8" spans="1:18" x14ac:dyDescent="0.2">
      <c r="A8" s="22"/>
      <c r="B8" s="22"/>
      <c r="C8" s="22"/>
      <c r="D8" s="22"/>
      <c r="E8" s="24"/>
      <c r="F8" s="22"/>
      <c r="G8" s="25"/>
      <c r="H8" s="25"/>
      <c r="I8" s="25"/>
      <c r="J8" s="25"/>
      <c r="K8" s="77"/>
      <c r="L8" s="25"/>
      <c r="M8" s="23"/>
      <c r="N8" s="23"/>
      <c r="O8" s="23"/>
      <c r="P8" s="22"/>
      <c r="Q8" s="22"/>
      <c r="R8" s="74"/>
    </row>
    <row r="9" spans="1:18" x14ac:dyDescent="0.2">
      <c r="A9" s="22"/>
      <c r="B9" s="22"/>
      <c r="C9" s="22"/>
      <c r="D9" s="22"/>
      <c r="E9" s="24"/>
      <c r="F9" s="22"/>
      <c r="G9" s="24"/>
      <c r="H9" s="24"/>
      <c r="I9" s="24"/>
      <c r="J9" s="24"/>
      <c r="K9" s="78"/>
      <c r="L9" s="24"/>
      <c r="M9" s="23"/>
      <c r="N9" s="23"/>
      <c r="O9" s="23"/>
      <c r="P9" s="22"/>
      <c r="Q9" s="22"/>
      <c r="R9" s="75"/>
    </row>
    <row r="10" spans="1:18" x14ac:dyDescent="0.2">
      <c r="A10" s="22"/>
      <c r="B10" s="22"/>
      <c r="C10" s="22"/>
      <c r="D10" s="22"/>
      <c r="E10" s="24"/>
      <c r="F10" s="22"/>
      <c r="G10" s="24"/>
      <c r="H10" s="24"/>
      <c r="I10" s="24"/>
      <c r="J10" s="24"/>
      <c r="K10" s="77"/>
      <c r="L10" s="24"/>
      <c r="M10" s="23"/>
      <c r="N10" s="23"/>
      <c r="O10" s="23"/>
      <c r="P10" s="22"/>
      <c r="Q10" s="22"/>
      <c r="R10" s="76"/>
    </row>
    <row r="11" spans="1:18" x14ac:dyDescent="0.2">
      <c r="A11" s="22"/>
      <c r="B11" s="22"/>
      <c r="C11" s="22"/>
      <c r="D11" s="22"/>
      <c r="E11" s="24"/>
      <c r="F11" s="22"/>
      <c r="G11" s="24"/>
      <c r="H11" s="24"/>
      <c r="I11" s="24"/>
      <c r="J11" s="24"/>
      <c r="K11" s="78"/>
      <c r="L11" s="24"/>
      <c r="M11" s="23"/>
      <c r="N11" s="23"/>
      <c r="O11" s="23"/>
      <c r="P11" s="22"/>
      <c r="Q11" s="22"/>
      <c r="R11" s="75"/>
    </row>
    <row r="12" spans="1:18" x14ac:dyDescent="0.2">
      <c r="A12" s="22"/>
      <c r="B12" s="22"/>
      <c r="C12" s="22"/>
      <c r="D12" s="22"/>
      <c r="E12" s="24"/>
      <c r="F12" s="22"/>
      <c r="G12" s="24"/>
      <c r="H12" s="24"/>
      <c r="I12" s="24"/>
      <c r="J12" s="24"/>
      <c r="K12" s="78"/>
      <c r="L12" s="24"/>
      <c r="M12" s="23"/>
      <c r="N12" s="23"/>
      <c r="O12" s="23"/>
      <c r="P12" s="22"/>
      <c r="Q12" s="22"/>
      <c r="R12" s="76"/>
    </row>
    <row r="13" spans="1:18" x14ac:dyDescent="0.2">
      <c r="A13" s="22"/>
      <c r="B13" s="22"/>
      <c r="C13" s="22"/>
      <c r="D13" s="22"/>
      <c r="E13" s="24"/>
      <c r="F13" s="22"/>
      <c r="G13" s="24"/>
      <c r="H13" s="24"/>
      <c r="I13" s="24"/>
      <c r="J13" s="24"/>
      <c r="K13" s="78"/>
      <c r="L13" s="24"/>
      <c r="M13" s="23"/>
      <c r="N13" s="23"/>
      <c r="O13" s="23"/>
      <c r="P13" s="22"/>
      <c r="Q13" s="22"/>
      <c r="R13" s="75"/>
    </row>
    <row r="14" spans="1:18" x14ac:dyDescent="0.2">
      <c r="A14" s="22"/>
      <c r="B14" s="22"/>
      <c r="C14" s="22"/>
      <c r="D14" s="22"/>
      <c r="E14" s="24"/>
      <c r="F14" s="22"/>
      <c r="G14" s="24"/>
      <c r="H14" s="24"/>
      <c r="I14" s="24"/>
      <c r="J14" s="24"/>
      <c r="K14" s="78"/>
      <c r="L14" s="24"/>
      <c r="M14" s="23"/>
      <c r="N14" s="23"/>
      <c r="O14" s="23"/>
      <c r="P14" s="22"/>
      <c r="Q14" s="22"/>
      <c r="R14" s="76"/>
    </row>
    <row r="15" spans="1:18" x14ac:dyDescent="0.2">
      <c r="A15" s="22"/>
      <c r="B15" s="22"/>
      <c r="C15" s="22"/>
      <c r="D15" s="22"/>
      <c r="E15" s="24"/>
      <c r="F15" s="22"/>
      <c r="G15" s="24"/>
      <c r="H15" s="24"/>
      <c r="I15" s="24"/>
      <c r="J15" s="24"/>
      <c r="K15" s="78"/>
      <c r="L15" s="24"/>
      <c r="M15" s="23"/>
      <c r="N15" s="23"/>
      <c r="O15" s="23"/>
      <c r="P15" s="22"/>
      <c r="Q15" s="22"/>
      <c r="R15" s="75"/>
    </row>
    <row r="16" spans="1:18" x14ac:dyDescent="0.2">
      <c r="A16" s="22"/>
      <c r="B16" s="22"/>
      <c r="C16" s="22"/>
      <c r="D16" s="22"/>
      <c r="E16" s="24"/>
      <c r="F16" s="22"/>
      <c r="G16" s="24"/>
      <c r="H16" s="24"/>
      <c r="I16" s="24"/>
      <c r="J16" s="24"/>
      <c r="K16" s="78"/>
      <c r="L16" s="24"/>
      <c r="M16" s="23"/>
      <c r="N16" s="23"/>
      <c r="O16" s="23"/>
      <c r="P16" s="22"/>
      <c r="Q16" s="22"/>
      <c r="R16" s="76"/>
    </row>
    <row r="17" spans="1:18" x14ac:dyDescent="0.2">
      <c r="A17" s="22"/>
      <c r="B17" s="22"/>
      <c r="C17" s="22"/>
      <c r="D17" s="22"/>
      <c r="E17" s="24"/>
      <c r="F17" s="22"/>
      <c r="G17" s="24"/>
      <c r="H17" s="24"/>
      <c r="I17" s="24"/>
      <c r="J17" s="24"/>
      <c r="K17" s="78"/>
      <c r="L17" s="24"/>
      <c r="M17" s="23"/>
      <c r="N17" s="23"/>
      <c r="O17" s="23"/>
      <c r="P17" s="22"/>
      <c r="Q17" s="22"/>
      <c r="R17" s="75"/>
    </row>
    <row r="18" spans="1:18" x14ac:dyDescent="0.2">
      <c r="A18" s="22"/>
      <c r="B18" s="22"/>
      <c r="C18" s="22"/>
      <c r="D18" s="22"/>
      <c r="E18" s="24"/>
      <c r="F18" s="22"/>
      <c r="G18" s="24"/>
      <c r="H18" s="24"/>
      <c r="I18" s="24"/>
      <c r="J18" s="24"/>
      <c r="K18" s="78"/>
      <c r="L18" s="24"/>
      <c r="M18" s="23"/>
      <c r="N18" s="23"/>
      <c r="O18" s="23"/>
      <c r="P18" s="22"/>
      <c r="Q18" s="22"/>
      <c r="R18" s="76"/>
    </row>
    <row r="19" spans="1:18" x14ac:dyDescent="0.2">
      <c r="A19" s="22"/>
      <c r="B19" s="22"/>
      <c r="C19" s="22"/>
      <c r="D19" s="22"/>
      <c r="E19" s="24"/>
      <c r="F19" s="22"/>
      <c r="G19" s="24"/>
      <c r="H19" s="24"/>
      <c r="I19" s="24"/>
      <c r="J19" s="24"/>
      <c r="K19" s="78"/>
      <c r="L19" s="24"/>
      <c r="M19" s="23"/>
      <c r="N19" s="23"/>
      <c r="O19" s="23"/>
      <c r="P19" s="22"/>
      <c r="Q19" s="22"/>
      <c r="R19" s="75"/>
    </row>
    <row r="20" spans="1:18" x14ac:dyDescent="0.2">
      <c r="A20" s="22"/>
      <c r="B20" s="22"/>
      <c r="C20" s="22"/>
      <c r="D20" s="22"/>
      <c r="E20" s="24"/>
      <c r="F20" s="22"/>
      <c r="G20" s="24"/>
      <c r="H20" s="24"/>
      <c r="I20" s="24"/>
      <c r="J20" s="24"/>
      <c r="K20" s="78"/>
      <c r="L20" s="24"/>
      <c r="M20" s="23"/>
      <c r="N20" s="23"/>
      <c r="O20" s="23"/>
      <c r="P20" s="22"/>
      <c r="Q20" s="22"/>
      <c r="R20" s="76"/>
    </row>
    <row r="21" spans="1:18" x14ac:dyDescent="0.2">
      <c r="A21" s="22"/>
      <c r="B21" s="22"/>
      <c r="C21" s="22"/>
      <c r="D21" s="22"/>
      <c r="E21" s="24"/>
      <c r="F21" s="22"/>
      <c r="G21" s="24"/>
      <c r="H21" s="24"/>
      <c r="I21" s="24"/>
      <c r="J21" s="24"/>
      <c r="K21" s="78"/>
      <c r="L21" s="24"/>
      <c r="M21" s="23"/>
      <c r="N21" s="23"/>
      <c r="O21" s="23"/>
      <c r="P21" s="22"/>
      <c r="Q21" s="22"/>
      <c r="R21" s="75"/>
    </row>
    <row r="22" spans="1:18" x14ac:dyDescent="0.2">
      <c r="A22" s="22"/>
      <c r="B22" s="22"/>
      <c r="C22" s="22"/>
      <c r="D22" s="22"/>
      <c r="E22" s="24"/>
      <c r="F22" s="22"/>
      <c r="G22" s="24"/>
      <c r="H22" s="24"/>
      <c r="I22" s="24"/>
      <c r="J22" s="24"/>
      <c r="K22" s="78"/>
      <c r="L22" s="24"/>
      <c r="M22" s="23"/>
      <c r="N22" s="23"/>
      <c r="O22" s="23"/>
      <c r="P22" s="22"/>
      <c r="Q22" s="22"/>
      <c r="R22" s="76"/>
    </row>
    <row r="23" spans="1:18" x14ac:dyDescent="0.2">
      <c r="A23" s="22"/>
      <c r="B23" s="22"/>
      <c r="C23" s="22"/>
      <c r="D23" s="22"/>
      <c r="E23" s="24"/>
      <c r="F23" s="22"/>
      <c r="G23" s="24"/>
      <c r="H23" s="24"/>
      <c r="I23" s="24"/>
      <c r="J23" s="24"/>
      <c r="K23" s="78"/>
      <c r="L23" s="24"/>
      <c r="M23" s="23"/>
      <c r="N23" s="23"/>
      <c r="O23" s="23"/>
      <c r="P23" s="22"/>
      <c r="Q23" s="22"/>
      <c r="R23" s="75"/>
    </row>
    <row r="24" spans="1:18" x14ac:dyDescent="0.2">
      <c r="A24" s="22"/>
      <c r="B24" s="22"/>
      <c r="C24" s="22"/>
      <c r="D24" s="22"/>
      <c r="E24" s="24"/>
      <c r="F24" s="22"/>
      <c r="G24" s="24"/>
      <c r="H24" s="24"/>
      <c r="I24" s="24"/>
      <c r="J24" s="24"/>
      <c r="K24" s="78"/>
      <c r="L24" s="24"/>
      <c r="M24" s="23"/>
      <c r="N24" s="23"/>
      <c r="O24" s="23"/>
      <c r="P24" s="22"/>
      <c r="Q24" s="22"/>
      <c r="R24" s="76"/>
    </row>
    <row r="25" spans="1:18" x14ac:dyDescent="0.2">
      <c r="A25" s="22"/>
      <c r="B25" s="22"/>
      <c r="C25" s="22"/>
      <c r="D25" s="22"/>
      <c r="E25" s="24"/>
      <c r="F25" s="22"/>
      <c r="G25" s="24"/>
      <c r="H25" s="24"/>
      <c r="I25" s="24"/>
      <c r="J25" s="24"/>
      <c r="K25" s="78"/>
      <c r="L25" s="24"/>
      <c r="M25" s="23"/>
      <c r="N25" s="23"/>
      <c r="O25" s="23"/>
      <c r="P25" s="22"/>
      <c r="Q25" s="22"/>
      <c r="R25" s="75"/>
    </row>
    <row r="26" spans="1:18" x14ac:dyDescent="0.2">
      <c r="A26" s="22"/>
      <c r="B26" s="22"/>
      <c r="C26" s="22"/>
      <c r="D26" s="22"/>
      <c r="E26" s="24"/>
      <c r="F26" s="22"/>
      <c r="G26" s="24"/>
      <c r="H26" s="24"/>
      <c r="I26" s="24"/>
      <c r="J26" s="24"/>
      <c r="K26" s="78"/>
      <c r="L26" s="24"/>
      <c r="M26" s="23"/>
      <c r="N26" s="23"/>
      <c r="O26" s="23"/>
      <c r="P26" s="22"/>
      <c r="Q26" s="22"/>
      <c r="R26" s="76"/>
    </row>
    <row r="27" spans="1:18" x14ac:dyDescent="0.2">
      <c r="A27" s="22"/>
      <c r="B27" s="22"/>
      <c r="C27" s="22"/>
      <c r="D27" s="22"/>
      <c r="E27" s="24"/>
      <c r="F27" s="22"/>
      <c r="G27" s="24"/>
      <c r="H27" s="24"/>
      <c r="I27" s="24"/>
      <c r="J27" s="24"/>
      <c r="K27" s="78"/>
      <c r="L27" s="24"/>
      <c r="M27" s="23"/>
      <c r="N27" s="23"/>
      <c r="O27" s="23"/>
      <c r="P27" s="22"/>
      <c r="Q27" s="22"/>
      <c r="R27" s="75"/>
    </row>
    <row r="28" spans="1:18" x14ac:dyDescent="0.2">
      <c r="A28" s="22"/>
      <c r="B28" s="22"/>
      <c r="C28" s="22"/>
      <c r="D28" s="22"/>
      <c r="E28" s="24"/>
      <c r="F28" s="22"/>
      <c r="G28" s="24"/>
      <c r="H28" s="24"/>
      <c r="I28" s="24"/>
      <c r="J28" s="24"/>
      <c r="K28" s="78"/>
      <c r="L28" s="24"/>
      <c r="M28" s="23"/>
      <c r="N28" s="23"/>
      <c r="O28" s="23"/>
      <c r="P28" s="22"/>
      <c r="Q28" s="22"/>
      <c r="R28" s="76"/>
    </row>
    <row r="29" spans="1:18" x14ac:dyDescent="0.2">
      <c r="A29" s="22"/>
      <c r="B29" s="22"/>
      <c r="C29" s="22"/>
      <c r="D29" s="22"/>
      <c r="E29" s="24"/>
      <c r="F29" s="22"/>
      <c r="G29" s="24"/>
      <c r="H29" s="24"/>
      <c r="I29" s="24"/>
      <c r="J29" s="24"/>
      <c r="K29" s="78"/>
      <c r="L29" s="24"/>
      <c r="M29" s="23"/>
      <c r="N29" s="23"/>
      <c r="O29" s="23"/>
      <c r="P29" s="22"/>
      <c r="Q29" s="22"/>
      <c r="R29" s="75"/>
    </row>
    <row r="30" spans="1:18" x14ac:dyDescent="0.2">
      <c r="A30" s="22"/>
      <c r="B30" s="22"/>
      <c r="C30" s="22"/>
      <c r="D30" s="22"/>
      <c r="E30" s="24"/>
      <c r="F30" s="22"/>
      <c r="G30" s="24"/>
      <c r="H30" s="24"/>
      <c r="I30" s="24"/>
      <c r="J30" s="24"/>
      <c r="K30" s="78"/>
      <c r="L30" s="24"/>
      <c r="M30" s="23"/>
      <c r="N30" s="23"/>
      <c r="O30" s="23"/>
      <c r="P30" s="22"/>
      <c r="Q30" s="22"/>
      <c r="R30" s="76"/>
    </row>
    <row r="31" spans="1:18" x14ac:dyDescent="0.2">
      <c r="A31" s="22"/>
      <c r="B31" s="22"/>
      <c r="C31" s="22"/>
      <c r="D31" s="22"/>
      <c r="E31" s="24"/>
      <c r="F31" s="22"/>
      <c r="G31" s="24"/>
      <c r="H31" s="24"/>
      <c r="I31" s="24"/>
      <c r="J31" s="24"/>
      <c r="K31" s="78"/>
      <c r="L31" s="24"/>
      <c r="M31" s="23"/>
      <c r="N31" s="23"/>
      <c r="O31" s="23"/>
      <c r="P31" s="22"/>
      <c r="Q31" s="22"/>
      <c r="R31" s="75"/>
    </row>
    <row r="32" spans="1:18" x14ac:dyDescent="0.2">
      <c r="A32" s="22"/>
      <c r="B32" s="22"/>
      <c r="C32" s="22"/>
      <c r="D32" s="22"/>
      <c r="E32" s="24"/>
      <c r="F32" s="22"/>
      <c r="G32" s="24"/>
      <c r="H32" s="24"/>
      <c r="I32" s="24"/>
      <c r="J32" s="24"/>
      <c r="K32" s="78"/>
      <c r="L32" s="24"/>
      <c r="M32" s="23"/>
      <c r="N32" s="23"/>
      <c r="O32" s="23"/>
      <c r="P32" s="22"/>
      <c r="Q32" s="22"/>
      <c r="R32" s="76"/>
    </row>
    <row r="33" spans="1:18" x14ac:dyDescent="0.2">
      <c r="A33" s="22"/>
      <c r="B33" s="22"/>
      <c r="C33" s="22"/>
      <c r="D33" s="22"/>
      <c r="E33" s="24"/>
      <c r="F33" s="22"/>
      <c r="G33" s="24"/>
      <c r="H33" s="24"/>
      <c r="I33" s="24"/>
      <c r="J33" s="24"/>
      <c r="K33" s="78"/>
      <c r="L33" s="24"/>
      <c r="M33" s="23"/>
      <c r="N33" s="23"/>
      <c r="O33" s="23"/>
      <c r="P33" s="22"/>
      <c r="Q33" s="22"/>
      <c r="R33" s="75"/>
    </row>
    <row r="34" spans="1:18" x14ac:dyDescent="0.2">
      <c r="A34" s="22"/>
      <c r="B34" s="22"/>
      <c r="C34" s="22"/>
      <c r="D34" s="22"/>
      <c r="E34" s="24"/>
      <c r="F34" s="22"/>
      <c r="G34" s="24"/>
      <c r="H34" s="24"/>
      <c r="I34" s="24"/>
      <c r="J34" s="24"/>
      <c r="K34" s="78"/>
      <c r="L34" s="24"/>
      <c r="M34" s="23"/>
      <c r="N34" s="23"/>
      <c r="O34" s="23"/>
      <c r="P34" s="22"/>
      <c r="Q34" s="22"/>
      <c r="R34" s="76"/>
    </row>
    <row r="35" spans="1:18" x14ac:dyDescent="0.2">
      <c r="A35" s="22"/>
      <c r="B35" s="22"/>
      <c r="C35" s="22"/>
      <c r="D35" s="22"/>
      <c r="E35" s="24"/>
      <c r="F35" s="22"/>
      <c r="G35" s="24"/>
      <c r="H35" s="24"/>
      <c r="I35" s="24"/>
      <c r="J35" s="24"/>
      <c r="K35" s="78"/>
      <c r="L35" s="24"/>
      <c r="M35" s="23"/>
      <c r="N35" s="23"/>
      <c r="O35" s="23"/>
      <c r="P35" s="22"/>
      <c r="Q35" s="22"/>
      <c r="R35" s="75"/>
    </row>
    <row r="36" spans="1:18" x14ac:dyDescent="0.2">
      <c r="A36" s="22"/>
      <c r="B36" s="22"/>
      <c r="C36" s="22"/>
      <c r="D36" s="22"/>
      <c r="E36" s="24"/>
      <c r="F36" s="22"/>
      <c r="G36" s="24"/>
      <c r="H36" s="24"/>
      <c r="I36" s="24"/>
      <c r="J36" s="24"/>
      <c r="K36" s="78"/>
      <c r="L36" s="24"/>
      <c r="M36" s="23"/>
      <c r="N36" s="23"/>
      <c r="O36" s="23"/>
      <c r="P36" s="22"/>
      <c r="Q36" s="22"/>
      <c r="R36" s="76"/>
    </row>
    <row r="37" spans="1:18" x14ac:dyDescent="0.2">
      <c r="A37" s="22"/>
      <c r="B37" s="22"/>
      <c r="C37" s="22"/>
      <c r="D37" s="22"/>
      <c r="E37" s="24"/>
      <c r="F37" s="22"/>
      <c r="G37" s="24"/>
      <c r="H37" s="24"/>
      <c r="I37" s="24"/>
      <c r="J37" s="24"/>
      <c r="K37" s="78"/>
      <c r="L37" s="24"/>
      <c r="M37" s="23"/>
      <c r="N37" s="23"/>
      <c r="O37" s="23"/>
      <c r="P37" s="22"/>
      <c r="Q37" s="22"/>
      <c r="R37" s="75"/>
    </row>
    <row r="38" spans="1:18" x14ac:dyDescent="0.2">
      <c r="A38" s="22"/>
      <c r="B38" s="22"/>
      <c r="C38" s="22"/>
      <c r="D38" s="22"/>
      <c r="E38" s="24"/>
      <c r="F38" s="22"/>
      <c r="G38" s="24"/>
      <c r="H38" s="24"/>
      <c r="I38" s="24"/>
      <c r="J38" s="24"/>
      <c r="K38" s="78"/>
      <c r="L38" s="24"/>
      <c r="M38" s="23"/>
      <c r="N38" s="23"/>
      <c r="O38" s="23"/>
      <c r="P38" s="22"/>
      <c r="Q38" s="22"/>
      <c r="R38" s="76"/>
    </row>
    <row r="39" spans="1:18" x14ac:dyDescent="0.2">
      <c r="A39" s="22"/>
      <c r="B39" s="22"/>
      <c r="C39" s="22"/>
      <c r="D39" s="22"/>
      <c r="E39" s="24"/>
      <c r="F39" s="22"/>
      <c r="G39" s="24"/>
      <c r="H39" s="24"/>
      <c r="I39" s="24"/>
      <c r="J39" s="24"/>
      <c r="K39" s="78"/>
      <c r="L39" s="24"/>
      <c r="M39" s="23"/>
      <c r="N39" s="23"/>
      <c r="O39" s="23"/>
      <c r="P39" s="22"/>
      <c r="Q39" s="22"/>
      <c r="R39" s="75"/>
    </row>
    <row r="40" spans="1:18" x14ac:dyDescent="0.2">
      <c r="A40" s="22"/>
      <c r="B40" s="22"/>
      <c r="C40" s="22"/>
      <c r="D40" s="22"/>
      <c r="E40" s="24"/>
      <c r="F40" s="22"/>
      <c r="G40" s="24"/>
      <c r="H40" s="24"/>
      <c r="I40" s="24"/>
      <c r="J40" s="24"/>
      <c r="K40" s="78"/>
      <c r="L40" s="24"/>
      <c r="M40" s="23"/>
      <c r="N40" s="23"/>
      <c r="O40" s="23"/>
      <c r="P40" s="22"/>
      <c r="Q40" s="22"/>
      <c r="R40" s="76"/>
    </row>
    <row r="41" spans="1:18" x14ac:dyDescent="0.2">
      <c r="A41" s="22"/>
      <c r="B41" s="22"/>
      <c r="C41" s="22"/>
      <c r="D41" s="22"/>
      <c r="E41" s="24"/>
      <c r="F41" s="22"/>
      <c r="G41" s="24"/>
      <c r="H41" s="24"/>
      <c r="I41" s="24"/>
      <c r="J41" s="24"/>
      <c r="K41" s="78"/>
      <c r="L41" s="24"/>
      <c r="M41" s="23"/>
      <c r="N41" s="23"/>
      <c r="O41" s="23"/>
      <c r="P41" s="22"/>
      <c r="Q41" s="22"/>
      <c r="R41" s="75"/>
    </row>
    <row r="42" spans="1:18" x14ac:dyDescent="0.2">
      <c r="A42" s="22"/>
      <c r="B42" s="22"/>
      <c r="C42" s="22"/>
      <c r="D42" s="22"/>
      <c r="E42" s="24"/>
      <c r="F42" s="22"/>
      <c r="G42" s="24"/>
      <c r="H42" s="24"/>
      <c r="I42" s="24"/>
      <c r="J42" s="24"/>
      <c r="K42" s="78"/>
      <c r="L42" s="24"/>
      <c r="M42" s="23"/>
      <c r="N42" s="23"/>
      <c r="O42" s="23"/>
      <c r="P42" s="22"/>
      <c r="Q42" s="22"/>
      <c r="R42" s="76"/>
    </row>
    <row r="43" spans="1:18" x14ac:dyDescent="0.2">
      <c r="A43" s="22"/>
      <c r="B43" s="22"/>
      <c r="C43" s="22"/>
      <c r="D43" s="22"/>
      <c r="E43" s="24"/>
      <c r="F43" s="22"/>
      <c r="G43" s="24"/>
      <c r="H43" s="24"/>
      <c r="I43" s="24"/>
      <c r="J43" s="24"/>
      <c r="K43" s="78"/>
      <c r="L43" s="24"/>
      <c r="M43" s="23"/>
      <c r="N43" s="23"/>
      <c r="O43" s="23"/>
      <c r="P43" s="22"/>
      <c r="Q43" s="22"/>
      <c r="R43" s="75"/>
    </row>
    <row r="44" spans="1:18" x14ac:dyDescent="0.2">
      <c r="A44" s="22"/>
      <c r="B44" s="22"/>
      <c r="C44" s="22"/>
      <c r="D44" s="22"/>
      <c r="E44" s="24"/>
      <c r="F44" s="22"/>
      <c r="G44" s="24"/>
      <c r="H44" s="24"/>
      <c r="I44" s="24"/>
      <c r="J44" s="24"/>
      <c r="K44" s="78"/>
      <c r="L44" s="24"/>
      <c r="M44" s="23"/>
      <c r="N44" s="23"/>
      <c r="O44" s="23"/>
      <c r="P44" s="22"/>
      <c r="Q44" s="22"/>
      <c r="R44" s="76"/>
    </row>
    <row r="45" spans="1:18" x14ac:dyDescent="0.2">
      <c r="A45" s="22"/>
      <c r="B45" s="22"/>
      <c r="C45" s="22"/>
      <c r="D45" s="22"/>
      <c r="E45" s="24"/>
      <c r="F45" s="22"/>
      <c r="G45" s="24"/>
      <c r="H45" s="24"/>
      <c r="I45" s="24"/>
      <c r="J45" s="24"/>
      <c r="K45" s="78"/>
      <c r="L45" s="24"/>
      <c r="M45" s="23"/>
      <c r="N45" s="23"/>
      <c r="O45" s="23"/>
      <c r="P45" s="22"/>
      <c r="Q45" s="22"/>
      <c r="R45" s="75"/>
    </row>
    <row r="46" spans="1:18" x14ac:dyDescent="0.2">
      <c r="A46" s="22"/>
      <c r="B46" s="22"/>
      <c r="C46" s="22"/>
      <c r="D46" s="22"/>
      <c r="E46" s="24"/>
      <c r="F46" s="22"/>
      <c r="G46" s="24"/>
      <c r="H46" s="24"/>
      <c r="I46" s="24"/>
      <c r="J46" s="24"/>
      <c r="K46" s="78"/>
      <c r="L46" s="24"/>
      <c r="M46" s="23"/>
      <c r="N46" s="23"/>
      <c r="O46" s="23"/>
      <c r="P46" s="22"/>
      <c r="Q46" s="22"/>
      <c r="R46" s="76"/>
    </row>
    <row r="47" spans="1:18" x14ac:dyDescent="0.2">
      <c r="A47" s="22"/>
      <c r="B47" s="22"/>
      <c r="C47" s="22"/>
      <c r="D47" s="22"/>
      <c r="E47" s="24"/>
      <c r="F47" s="22"/>
      <c r="G47" s="24"/>
      <c r="H47" s="24"/>
      <c r="I47" s="24"/>
      <c r="J47" s="24"/>
      <c r="K47" s="78"/>
      <c r="L47" s="24"/>
      <c r="M47" s="23"/>
      <c r="N47" s="23"/>
      <c r="O47" s="23"/>
      <c r="P47" s="22"/>
      <c r="Q47" s="22"/>
      <c r="R47" s="75"/>
    </row>
    <row r="48" spans="1:18" x14ac:dyDescent="0.2">
      <c r="A48" s="22"/>
      <c r="B48" s="22"/>
      <c r="C48" s="22"/>
      <c r="D48" s="22"/>
      <c r="E48" s="24"/>
      <c r="F48" s="22"/>
      <c r="G48" s="24"/>
      <c r="H48" s="24"/>
      <c r="I48" s="24"/>
      <c r="J48" s="24"/>
      <c r="K48" s="78"/>
      <c r="L48" s="24"/>
      <c r="M48" s="23"/>
      <c r="N48" s="23"/>
      <c r="O48" s="23"/>
      <c r="P48" s="22"/>
      <c r="Q48" s="22"/>
      <c r="R48" s="76"/>
    </row>
    <row r="49" spans="1:18" x14ac:dyDescent="0.2">
      <c r="A49" s="22"/>
      <c r="B49" s="22"/>
      <c r="C49" s="22"/>
      <c r="D49" s="22"/>
      <c r="E49" s="24"/>
      <c r="F49" s="22"/>
      <c r="G49" s="24"/>
      <c r="H49" s="24"/>
      <c r="I49" s="24"/>
      <c r="J49" s="24"/>
      <c r="K49" s="78"/>
      <c r="L49" s="24"/>
      <c r="M49" s="23"/>
      <c r="N49" s="23"/>
      <c r="O49" s="23"/>
      <c r="P49" s="22"/>
      <c r="Q49" s="22"/>
      <c r="R49" s="75"/>
    </row>
    <row r="50" spans="1:18" x14ac:dyDescent="0.2">
      <c r="A50" s="22"/>
      <c r="B50" s="22"/>
      <c r="C50" s="22"/>
      <c r="D50" s="22"/>
      <c r="E50" s="24"/>
      <c r="F50" s="22"/>
      <c r="G50" s="24"/>
      <c r="H50" s="24"/>
      <c r="I50" s="24"/>
      <c r="J50" s="24"/>
      <c r="K50" s="78"/>
      <c r="L50" s="24"/>
      <c r="M50" s="23"/>
      <c r="N50" s="23"/>
      <c r="O50" s="23"/>
      <c r="P50" s="22"/>
      <c r="Q50" s="22"/>
      <c r="R50" s="76"/>
    </row>
    <row r="51" spans="1:18" x14ac:dyDescent="0.2">
      <c r="A51" s="22"/>
      <c r="B51" s="22"/>
      <c r="C51" s="22"/>
      <c r="D51" s="22"/>
      <c r="E51" s="24"/>
      <c r="F51" s="22"/>
      <c r="G51" s="24"/>
      <c r="H51" s="24"/>
      <c r="I51" s="24"/>
      <c r="J51" s="24"/>
      <c r="K51" s="78"/>
      <c r="L51" s="24"/>
      <c r="M51" s="23"/>
      <c r="N51" s="23"/>
      <c r="O51" s="23"/>
      <c r="P51" s="22"/>
      <c r="Q51" s="22"/>
      <c r="R51" s="75"/>
    </row>
    <row r="52" spans="1:18" x14ac:dyDescent="0.2">
      <c r="A52" s="22"/>
      <c r="B52" s="22"/>
      <c r="C52" s="22"/>
      <c r="D52" s="22"/>
      <c r="E52" s="24"/>
      <c r="F52" s="22"/>
      <c r="G52" s="24"/>
      <c r="H52" s="24"/>
      <c r="I52" s="24"/>
      <c r="J52" s="24"/>
      <c r="K52" s="78"/>
      <c r="L52" s="24"/>
      <c r="M52" s="23"/>
      <c r="N52" s="23"/>
      <c r="O52" s="23"/>
      <c r="P52" s="22"/>
      <c r="Q52" s="22"/>
      <c r="R52" s="76"/>
    </row>
    <row r="53" spans="1:18" x14ac:dyDescent="0.2">
      <c r="A53" s="22"/>
      <c r="B53" s="22"/>
      <c r="C53" s="22"/>
      <c r="D53" s="22"/>
      <c r="E53" s="24"/>
      <c r="F53" s="22"/>
      <c r="G53" s="24"/>
      <c r="H53" s="24"/>
      <c r="I53" s="24"/>
      <c r="J53" s="24"/>
      <c r="K53" s="78"/>
      <c r="L53" s="24"/>
      <c r="M53" s="23"/>
      <c r="N53" s="23"/>
      <c r="O53" s="23"/>
      <c r="P53" s="22"/>
      <c r="Q53" s="22"/>
      <c r="R53" s="75"/>
    </row>
    <row r="54" spans="1:18" x14ac:dyDescent="0.2">
      <c r="A54" s="22"/>
      <c r="B54" s="22"/>
      <c r="C54" s="22"/>
      <c r="D54" s="22"/>
      <c r="E54" s="24"/>
      <c r="F54" s="22"/>
      <c r="G54" s="24"/>
      <c r="H54" s="24"/>
      <c r="I54" s="24"/>
      <c r="J54" s="24"/>
      <c r="K54" s="78"/>
      <c r="L54" s="24"/>
      <c r="M54" s="23"/>
      <c r="N54" s="23"/>
      <c r="O54" s="23"/>
      <c r="P54" s="22"/>
      <c r="Q54" s="22"/>
      <c r="R54" s="76"/>
    </row>
    <row r="55" spans="1:18" x14ac:dyDescent="0.2">
      <c r="A55" s="22"/>
      <c r="B55" s="22"/>
      <c r="C55" s="22"/>
      <c r="D55" s="22"/>
      <c r="E55" s="24"/>
      <c r="F55" s="22"/>
      <c r="G55" s="24"/>
      <c r="H55" s="24"/>
      <c r="I55" s="24"/>
      <c r="J55" s="24"/>
      <c r="K55" s="78"/>
      <c r="L55" s="24"/>
      <c r="M55" s="23"/>
      <c r="N55" s="23"/>
      <c r="O55" s="23"/>
      <c r="P55" s="22"/>
      <c r="Q55" s="22"/>
      <c r="R55" s="75"/>
    </row>
    <row r="56" spans="1:18" x14ac:dyDescent="0.2">
      <c r="A56" s="22"/>
      <c r="B56" s="22"/>
      <c r="C56" s="22"/>
      <c r="D56" s="22"/>
      <c r="E56" s="24"/>
      <c r="F56" s="22"/>
      <c r="G56" s="24"/>
      <c r="H56" s="24"/>
      <c r="I56" s="24"/>
      <c r="J56" s="24"/>
      <c r="K56" s="78"/>
      <c r="L56" s="24"/>
      <c r="M56" s="23"/>
      <c r="N56" s="23"/>
      <c r="O56" s="23"/>
      <c r="P56" s="22"/>
      <c r="Q56" s="22"/>
      <c r="R56" s="76"/>
    </row>
    <row r="57" spans="1:18" x14ac:dyDescent="0.2">
      <c r="A57" s="22"/>
      <c r="B57" s="22"/>
      <c r="C57" s="22"/>
      <c r="D57" s="22"/>
      <c r="E57" s="24"/>
      <c r="F57" s="22"/>
      <c r="G57" s="24"/>
      <c r="H57" s="24"/>
      <c r="I57" s="24"/>
      <c r="J57" s="24"/>
      <c r="K57" s="78"/>
      <c r="L57" s="24"/>
      <c r="M57" s="23"/>
      <c r="N57" s="23"/>
      <c r="O57" s="23"/>
      <c r="P57" s="22"/>
      <c r="Q57" s="22"/>
      <c r="R57" s="75"/>
    </row>
    <row r="58" spans="1:18" x14ac:dyDescent="0.2">
      <c r="A58" s="22"/>
      <c r="B58" s="22"/>
      <c r="C58" s="22"/>
      <c r="D58" s="22"/>
      <c r="E58" s="24"/>
      <c r="F58" s="22"/>
      <c r="G58" s="24"/>
      <c r="H58" s="24"/>
      <c r="I58" s="24"/>
      <c r="J58" s="24"/>
      <c r="K58" s="78"/>
      <c r="L58" s="24"/>
      <c r="M58" s="23"/>
      <c r="N58" s="23"/>
      <c r="O58" s="23"/>
      <c r="P58" s="22"/>
      <c r="Q58" s="22"/>
      <c r="R58" s="76"/>
    </row>
    <row r="59" spans="1:18" x14ac:dyDescent="0.2">
      <c r="A59" s="22"/>
      <c r="B59" s="22"/>
      <c r="C59" s="22"/>
      <c r="D59" s="22"/>
      <c r="E59" s="24"/>
      <c r="F59" s="22"/>
      <c r="G59" s="24"/>
      <c r="H59" s="24"/>
      <c r="I59" s="24"/>
      <c r="J59" s="24"/>
      <c r="K59" s="78"/>
      <c r="L59" s="24"/>
      <c r="M59" s="23"/>
      <c r="N59" s="23"/>
      <c r="O59" s="23"/>
      <c r="P59" s="22"/>
      <c r="Q59" s="22"/>
      <c r="R59" s="75"/>
    </row>
    <row r="60" spans="1:18" x14ac:dyDescent="0.2">
      <c r="A60" s="22"/>
      <c r="B60" s="22"/>
      <c r="C60" s="22"/>
      <c r="D60" s="22"/>
      <c r="E60" s="24"/>
      <c r="F60" s="22"/>
      <c r="G60" s="24"/>
      <c r="H60" s="24"/>
      <c r="I60" s="24"/>
      <c r="J60" s="24"/>
      <c r="K60" s="78"/>
      <c r="L60" s="24"/>
      <c r="M60" s="23"/>
      <c r="N60" s="23"/>
      <c r="O60" s="23"/>
      <c r="P60" s="22"/>
      <c r="Q60" s="22"/>
      <c r="R60" s="76"/>
    </row>
    <row r="61" spans="1:18" x14ac:dyDescent="0.2">
      <c r="A61" s="22"/>
      <c r="B61" s="22"/>
      <c r="C61" s="22"/>
      <c r="D61" s="22"/>
      <c r="E61" s="24"/>
      <c r="F61" s="22"/>
      <c r="G61" s="24"/>
      <c r="H61" s="24"/>
      <c r="I61" s="24"/>
      <c r="J61" s="24"/>
      <c r="K61" s="78"/>
      <c r="L61" s="24"/>
      <c r="M61" s="23"/>
      <c r="N61" s="23"/>
      <c r="O61" s="23"/>
      <c r="P61" s="22"/>
      <c r="Q61" s="22"/>
      <c r="R61" s="75"/>
    </row>
    <row r="62" spans="1:18" x14ac:dyDescent="0.2">
      <c r="A62" s="22"/>
      <c r="B62" s="22"/>
      <c r="C62" s="22"/>
      <c r="D62" s="22"/>
      <c r="E62" s="24"/>
      <c r="F62" s="22"/>
      <c r="G62" s="24"/>
      <c r="H62" s="24"/>
      <c r="I62" s="24"/>
      <c r="J62" s="24"/>
      <c r="K62" s="78"/>
      <c r="L62" s="24"/>
      <c r="M62" s="23"/>
      <c r="N62" s="23"/>
      <c r="O62" s="23"/>
      <c r="P62" s="22"/>
      <c r="Q62" s="22"/>
      <c r="R62" s="76"/>
    </row>
    <row r="63" spans="1:18" x14ac:dyDescent="0.2">
      <c r="A63" s="22"/>
      <c r="B63" s="22"/>
      <c r="C63" s="22"/>
      <c r="D63" s="22"/>
      <c r="E63" s="24"/>
      <c r="F63" s="22"/>
      <c r="G63" s="24"/>
      <c r="H63" s="24"/>
      <c r="I63" s="24"/>
      <c r="J63" s="24"/>
      <c r="K63" s="78"/>
      <c r="L63" s="24"/>
      <c r="M63" s="23"/>
      <c r="N63" s="23"/>
      <c r="O63" s="23"/>
      <c r="P63" s="22"/>
      <c r="Q63" s="22"/>
      <c r="R63" s="75"/>
    </row>
    <row r="64" spans="1:18" x14ac:dyDescent="0.2">
      <c r="A64" s="22"/>
      <c r="B64" s="22"/>
      <c r="C64" s="22"/>
      <c r="D64" s="22"/>
      <c r="E64" s="24"/>
      <c r="F64" s="22"/>
      <c r="G64" s="24"/>
      <c r="H64" s="24"/>
      <c r="I64" s="24"/>
      <c r="J64" s="24"/>
      <c r="K64" s="78"/>
      <c r="L64" s="24"/>
      <c r="M64" s="23"/>
      <c r="N64" s="23"/>
      <c r="O64" s="23"/>
      <c r="P64" s="22"/>
      <c r="Q64" s="22"/>
      <c r="R64" s="76"/>
    </row>
    <row r="65" spans="1:18" x14ac:dyDescent="0.2">
      <c r="A65" s="22"/>
      <c r="B65" s="22"/>
      <c r="C65" s="22"/>
      <c r="D65" s="22"/>
      <c r="E65" s="24"/>
      <c r="F65" s="22"/>
      <c r="G65" s="24"/>
      <c r="H65" s="24"/>
      <c r="I65" s="24"/>
      <c r="J65" s="24"/>
      <c r="K65" s="78"/>
      <c r="L65" s="24"/>
      <c r="M65" s="23"/>
      <c r="N65" s="23"/>
      <c r="O65" s="23"/>
      <c r="P65" s="22"/>
      <c r="Q65" s="22"/>
      <c r="R65" s="75"/>
    </row>
    <row r="66" spans="1:18" x14ac:dyDescent="0.2">
      <c r="R66" s="76"/>
    </row>
  </sheetData>
  <sheetProtection autoFilter="0"/>
  <mergeCells count="1">
    <mergeCell ref="A4:N4"/>
  </mergeCells>
  <pageMargins left="0.7" right="0.7" top="0.78740157499999996" bottom="0.78740157499999996"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5">
        <x14:dataValidation type="list" allowBlank="1" showInputMessage="1" showErrorMessage="1">
          <x14:formula1>
            <xm:f>Mapping!$I$2:$I$18</xm:f>
          </x14:formula1>
          <xm:sqref>B8:D65</xm:sqref>
        </x14:dataValidation>
        <x14:dataValidation type="list" allowBlank="1" showInputMessage="1" showErrorMessage="1">
          <x14:formula1>
            <xm:f>Mapping!$A$2:$A$4</xm:f>
          </x14:formula1>
          <xm:sqref>F8:F65</xm:sqref>
        </x14:dataValidation>
        <x14:dataValidation type="list" allowBlank="1" showInputMessage="1" showErrorMessage="1" error="Bitte geben Sie an, ob Ihr Beitrag einen Review-Prozess durchlaufen hat." prompt="Hat Ihr Beitrag einen Review-Prozess durchlaufen?">
          <x14:formula1>
            <xm:f>Mapping!$E$26:$E$27</xm:f>
          </x14:formula1>
          <xm:sqref>P8:P65</xm:sqref>
        </x14:dataValidation>
        <x14:dataValidation type="list" allowBlank="1" showInputMessage="1" showErrorMessage="1">
          <x14:formula1>
            <xm:f>Mapping!$F$2:$F$4</xm:f>
          </x14:formula1>
          <xm:sqref>A8:A65</xm:sqref>
        </x14:dataValidation>
        <x14:dataValidation type="list" allowBlank="1" showInputMessage="1" showErrorMessage="1" error="Bitte geben Sie an, ob Ihr Beitrag einen Review-Prozess durchlaufen hat." prompt="Ihr Beitrag addressiert explizit die Praxis und interessierte Öffentlichkeit? z.B. Holzzentralblatt, AFZ Der Wald">
          <x14:formula1>
            <xm:f>Mapping!$E$26:$E$27</xm:f>
          </x14:formula1>
          <xm:sqref>Q8:Q65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M67"/>
  <sheetViews>
    <sheetView topLeftCell="F1" workbookViewId="0">
      <selection activeCell="M9" sqref="M9"/>
    </sheetView>
  </sheetViews>
  <sheetFormatPr baseColWidth="10" defaultRowHeight="14.25" x14ac:dyDescent="0.2"/>
  <cols>
    <col min="1" max="1" width="16.75" customWidth="1"/>
    <col min="2" max="2" width="14.5" customWidth="1"/>
    <col min="3" max="3" width="39.875" customWidth="1"/>
    <col min="4" max="4" width="40" customWidth="1"/>
    <col min="5" max="5" width="40.25" customWidth="1"/>
    <col min="6" max="6" width="12.125" style="19" customWidth="1"/>
    <col min="7" max="7" width="29.625" customWidth="1"/>
    <col min="8" max="8" width="49.5" customWidth="1"/>
    <col min="9" max="9" width="15" customWidth="1"/>
    <col min="10" max="10" width="15.875" style="19" bestFit="1" customWidth="1"/>
    <col min="11" max="11" width="14.125" customWidth="1"/>
    <col min="12" max="12" width="28.75" customWidth="1"/>
    <col min="13" max="13" width="26.625" customWidth="1"/>
  </cols>
  <sheetData>
    <row r="1" spans="1:13" ht="15" x14ac:dyDescent="0.25">
      <c r="A1" s="13" t="str">
        <f>IF(Hinweise!C13="","",Hinweise!C13)</f>
        <v/>
      </c>
      <c r="B1" s="14" t="s">
        <v>41</v>
      </c>
    </row>
    <row r="2" spans="1:13" ht="15" x14ac:dyDescent="0.25">
      <c r="A2" s="13" t="str">
        <f>IF(Hinweise!C14="","",Hinweise!C14)</f>
        <v/>
      </c>
      <c r="B2" s="14" t="s">
        <v>42</v>
      </c>
    </row>
    <row r="5" spans="1:13" ht="15" x14ac:dyDescent="0.25">
      <c r="A5" s="88" t="s">
        <v>145</v>
      </c>
      <c r="B5" s="88"/>
      <c r="C5" s="88"/>
      <c r="D5" s="88"/>
      <c r="E5" s="88"/>
      <c r="F5" s="88"/>
      <c r="G5" s="88"/>
      <c r="H5" s="88"/>
      <c r="I5" s="88"/>
      <c r="J5" s="88"/>
      <c r="L5" s="48"/>
    </row>
    <row r="6" spans="1:13" s="57" customFormat="1" ht="15" x14ac:dyDescent="0.25">
      <c r="A6" s="55"/>
      <c r="B6" s="55"/>
      <c r="C6" s="55"/>
      <c r="D6" s="55"/>
      <c r="E6" s="55"/>
      <c r="F6" s="55"/>
      <c r="G6" s="55"/>
      <c r="H6" s="48"/>
      <c r="I6" s="55"/>
      <c r="J6" s="56"/>
      <c r="L6" s="55"/>
    </row>
    <row r="7" spans="1:13" x14ac:dyDescent="0.2">
      <c r="A7" s="51" t="s">
        <v>2</v>
      </c>
      <c r="B7" s="51" t="s">
        <v>2</v>
      </c>
      <c r="C7" s="51" t="s">
        <v>2</v>
      </c>
      <c r="D7" s="51" t="s">
        <v>2</v>
      </c>
      <c r="E7" s="51" t="s">
        <v>2</v>
      </c>
      <c r="F7" s="52"/>
      <c r="G7" s="51" t="s">
        <v>36</v>
      </c>
      <c r="H7" s="53" t="s">
        <v>3</v>
      </c>
      <c r="I7" s="51" t="s">
        <v>115</v>
      </c>
      <c r="J7" s="52" t="s">
        <v>3</v>
      </c>
      <c r="K7" s="53" t="s">
        <v>3</v>
      </c>
      <c r="L7" s="51" t="s">
        <v>2</v>
      </c>
      <c r="M7" s="53" t="s">
        <v>3</v>
      </c>
    </row>
    <row r="8" spans="1:13" s="1" customFormat="1" ht="45" customHeight="1" x14ac:dyDescent="0.2">
      <c r="A8" s="18" t="s">
        <v>26</v>
      </c>
      <c r="B8" s="18" t="s">
        <v>161</v>
      </c>
      <c r="C8" s="18" t="s">
        <v>27</v>
      </c>
      <c r="D8" s="18" t="s">
        <v>169</v>
      </c>
      <c r="E8" s="18" t="s">
        <v>170</v>
      </c>
      <c r="F8" s="16" t="s">
        <v>67</v>
      </c>
      <c r="G8" s="1" t="s">
        <v>43</v>
      </c>
      <c r="H8" s="1" t="s">
        <v>107</v>
      </c>
      <c r="I8" s="1" t="s">
        <v>122</v>
      </c>
      <c r="J8" s="16" t="s">
        <v>105</v>
      </c>
      <c r="K8" s="1" t="s">
        <v>108</v>
      </c>
      <c r="L8" s="1" t="s">
        <v>162</v>
      </c>
      <c r="M8" s="1" t="s">
        <v>40</v>
      </c>
    </row>
    <row r="9" spans="1:13" x14ac:dyDescent="0.2">
      <c r="A9" s="22" t="s">
        <v>137</v>
      </c>
      <c r="B9" s="22"/>
      <c r="C9" s="22" t="s">
        <v>16</v>
      </c>
      <c r="D9" s="22" t="s">
        <v>16</v>
      </c>
      <c r="E9" s="22" t="s">
        <v>16</v>
      </c>
      <c r="F9" s="23"/>
      <c r="G9" s="24"/>
      <c r="H9" s="25"/>
      <c r="I9" s="54"/>
      <c r="J9" s="23"/>
      <c r="K9" s="22"/>
      <c r="L9" s="24"/>
      <c r="M9" s="22"/>
    </row>
    <row r="10" spans="1:13" x14ac:dyDescent="0.2">
      <c r="A10" s="22"/>
      <c r="B10" s="22"/>
      <c r="C10" s="22"/>
      <c r="D10" s="22"/>
      <c r="E10" s="22"/>
      <c r="F10" s="23"/>
      <c r="G10" s="24" t="str">
        <f t="shared" ref="G10:G67" si="0">IF($A$1="","",$A$1&amp;", "&amp;$A$2)</f>
        <v/>
      </c>
      <c r="H10" s="25"/>
      <c r="I10" s="22"/>
      <c r="J10" s="23"/>
      <c r="K10" s="24"/>
      <c r="L10" s="24"/>
      <c r="M10" s="24"/>
    </row>
    <row r="11" spans="1:13" x14ac:dyDescent="0.2">
      <c r="A11" s="22"/>
      <c r="B11" s="22"/>
      <c r="C11" s="22"/>
      <c r="D11" s="22"/>
      <c r="E11" s="22"/>
      <c r="F11" s="23"/>
      <c r="G11" s="24" t="str">
        <f t="shared" si="0"/>
        <v/>
      </c>
      <c r="H11" s="24"/>
      <c r="I11" s="22"/>
      <c r="J11" s="23"/>
      <c r="K11" s="24"/>
      <c r="L11" s="24"/>
      <c r="M11" s="24"/>
    </row>
    <row r="12" spans="1:13" x14ac:dyDescent="0.2">
      <c r="A12" s="22"/>
      <c r="B12" s="22"/>
      <c r="C12" s="22"/>
      <c r="D12" s="22"/>
      <c r="E12" s="22"/>
      <c r="F12" s="23"/>
      <c r="G12" s="24" t="str">
        <f t="shared" si="0"/>
        <v/>
      </c>
      <c r="H12" s="24"/>
      <c r="I12" s="22"/>
      <c r="J12" s="23"/>
      <c r="K12" s="24"/>
      <c r="L12" s="24"/>
      <c r="M12" s="24"/>
    </row>
    <row r="13" spans="1:13" x14ac:dyDescent="0.2">
      <c r="A13" s="22"/>
      <c r="B13" s="22"/>
      <c r="C13" s="22"/>
      <c r="D13" s="22"/>
      <c r="E13" s="22"/>
      <c r="F13" s="23"/>
      <c r="G13" s="24" t="str">
        <f t="shared" si="0"/>
        <v/>
      </c>
      <c r="H13" s="24"/>
      <c r="I13" s="22"/>
      <c r="J13" s="23"/>
      <c r="K13" s="24"/>
      <c r="L13" s="24"/>
      <c r="M13" s="24"/>
    </row>
    <row r="14" spans="1:13" x14ac:dyDescent="0.2">
      <c r="A14" s="22"/>
      <c r="B14" s="22"/>
      <c r="C14" s="22"/>
      <c r="D14" s="22"/>
      <c r="E14" s="22"/>
      <c r="F14" s="23"/>
      <c r="G14" s="24" t="str">
        <f t="shared" si="0"/>
        <v/>
      </c>
      <c r="H14" s="24"/>
      <c r="I14" s="22"/>
      <c r="J14" s="23"/>
      <c r="K14" s="24"/>
      <c r="L14" s="24"/>
      <c r="M14" s="24"/>
    </row>
    <row r="15" spans="1:13" x14ac:dyDescent="0.2">
      <c r="A15" s="22"/>
      <c r="B15" s="22"/>
      <c r="C15" s="22"/>
      <c r="D15" s="22"/>
      <c r="E15" s="22"/>
      <c r="F15" s="23"/>
      <c r="G15" s="24" t="str">
        <f t="shared" si="0"/>
        <v/>
      </c>
      <c r="H15" s="24"/>
      <c r="I15" s="22"/>
      <c r="J15" s="23"/>
      <c r="K15" s="24"/>
      <c r="L15" s="24"/>
      <c r="M15" s="24"/>
    </row>
    <row r="16" spans="1:13" x14ac:dyDescent="0.2">
      <c r="A16" s="22"/>
      <c r="B16" s="22"/>
      <c r="C16" s="22"/>
      <c r="D16" s="22"/>
      <c r="E16" s="22"/>
      <c r="F16" s="23"/>
      <c r="G16" s="24" t="str">
        <f t="shared" si="0"/>
        <v/>
      </c>
      <c r="H16" s="24"/>
      <c r="I16" s="22"/>
      <c r="J16" s="23"/>
      <c r="K16" s="24"/>
      <c r="L16" s="24"/>
      <c r="M16" s="24"/>
    </row>
    <row r="17" spans="1:13" x14ac:dyDescent="0.2">
      <c r="A17" s="22"/>
      <c r="B17" s="22"/>
      <c r="C17" s="22"/>
      <c r="D17" s="22"/>
      <c r="E17" s="22"/>
      <c r="F17" s="23"/>
      <c r="G17" s="24" t="str">
        <f t="shared" si="0"/>
        <v/>
      </c>
      <c r="H17" s="24"/>
      <c r="I17" s="22"/>
      <c r="J17" s="23"/>
      <c r="K17" s="24"/>
      <c r="L17" s="24"/>
      <c r="M17" s="24"/>
    </row>
    <row r="18" spans="1:13" x14ac:dyDescent="0.2">
      <c r="A18" s="22"/>
      <c r="B18" s="22"/>
      <c r="C18" s="22"/>
      <c r="D18" s="22"/>
      <c r="E18" s="22"/>
      <c r="F18" s="23"/>
      <c r="G18" s="24" t="str">
        <f t="shared" si="0"/>
        <v/>
      </c>
      <c r="H18" s="24"/>
      <c r="I18" s="22"/>
      <c r="J18" s="23"/>
      <c r="K18" s="24"/>
      <c r="L18" s="24"/>
      <c r="M18" s="24"/>
    </row>
    <row r="19" spans="1:13" x14ac:dyDescent="0.2">
      <c r="A19" s="22"/>
      <c r="B19" s="22"/>
      <c r="C19" s="22"/>
      <c r="D19" s="22"/>
      <c r="E19" s="22"/>
      <c r="F19" s="23"/>
      <c r="G19" s="24" t="str">
        <f t="shared" si="0"/>
        <v/>
      </c>
      <c r="H19" s="24"/>
      <c r="I19" s="22"/>
      <c r="J19" s="23"/>
      <c r="K19" s="24"/>
      <c r="L19" s="24"/>
      <c r="M19" s="24"/>
    </row>
    <row r="20" spans="1:13" x14ac:dyDescent="0.2">
      <c r="A20" s="22"/>
      <c r="B20" s="22"/>
      <c r="C20" s="22"/>
      <c r="D20" s="22"/>
      <c r="E20" s="22"/>
      <c r="F20" s="23"/>
      <c r="G20" s="24" t="str">
        <f t="shared" si="0"/>
        <v/>
      </c>
      <c r="H20" s="24"/>
      <c r="I20" s="22"/>
      <c r="J20" s="23"/>
      <c r="K20" s="24"/>
      <c r="L20" s="24"/>
      <c r="M20" s="24"/>
    </row>
    <row r="21" spans="1:13" x14ac:dyDescent="0.2">
      <c r="A21" s="22"/>
      <c r="B21" s="22"/>
      <c r="C21" s="22"/>
      <c r="D21" s="22"/>
      <c r="E21" s="22"/>
      <c r="F21" s="23"/>
      <c r="G21" s="24" t="str">
        <f t="shared" si="0"/>
        <v/>
      </c>
      <c r="H21" s="24"/>
      <c r="I21" s="22"/>
      <c r="J21" s="23"/>
      <c r="K21" s="24"/>
      <c r="L21" s="24"/>
      <c r="M21" s="24"/>
    </row>
    <row r="22" spans="1:13" x14ac:dyDescent="0.2">
      <c r="A22" s="22"/>
      <c r="B22" s="22"/>
      <c r="C22" s="22"/>
      <c r="D22" s="22"/>
      <c r="E22" s="22"/>
      <c r="F22" s="23"/>
      <c r="G22" s="24" t="str">
        <f t="shared" si="0"/>
        <v/>
      </c>
      <c r="H22" s="24"/>
      <c r="I22" s="22"/>
      <c r="J22" s="23"/>
      <c r="K22" s="24"/>
      <c r="L22" s="24"/>
      <c r="M22" s="24"/>
    </row>
    <row r="23" spans="1:13" x14ac:dyDescent="0.2">
      <c r="A23" s="22"/>
      <c r="B23" s="22"/>
      <c r="C23" s="22"/>
      <c r="D23" s="22"/>
      <c r="E23" s="22"/>
      <c r="F23" s="23"/>
      <c r="G23" s="24" t="str">
        <f t="shared" si="0"/>
        <v/>
      </c>
      <c r="H23" s="24"/>
      <c r="I23" s="22"/>
      <c r="J23" s="23"/>
      <c r="K23" s="24"/>
      <c r="L23" s="24"/>
      <c r="M23" s="24"/>
    </row>
    <row r="24" spans="1:13" x14ac:dyDescent="0.2">
      <c r="A24" s="22"/>
      <c r="B24" s="22"/>
      <c r="C24" s="22"/>
      <c r="D24" s="22"/>
      <c r="E24" s="22"/>
      <c r="F24" s="23"/>
      <c r="G24" s="24" t="str">
        <f t="shared" si="0"/>
        <v/>
      </c>
      <c r="H24" s="24"/>
      <c r="I24" s="22"/>
      <c r="J24" s="23"/>
      <c r="K24" s="24"/>
      <c r="L24" s="24"/>
      <c r="M24" s="24"/>
    </row>
    <row r="25" spans="1:13" x14ac:dyDescent="0.2">
      <c r="A25" s="22"/>
      <c r="B25" s="22"/>
      <c r="C25" s="22"/>
      <c r="D25" s="22"/>
      <c r="E25" s="22"/>
      <c r="F25" s="23"/>
      <c r="G25" s="24" t="str">
        <f t="shared" si="0"/>
        <v/>
      </c>
      <c r="H25" s="24"/>
      <c r="I25" s="22"/>
      <c r="J25" s="23"/>
      <c r="K25" s="24"/>
      <c r="L25" s="24"/>
      <c r="M25" s="24"/>
    </row>
    <row r="26" spans="1:13" x14ac:dyDescent="0.2">
      <c r="A26" s="22"/>
      <c r="B26" s="22"/>
      <c r="C26" s="22"/>
      <c r="D26" s="22"/>
      <c r="E26" s="22"/>
      <c r="F26" s="23"/>
      <c r="G26" s="24" t="str">
        <f t="shared" si="0"/>
        <v/>
      </c>
      <c r="H26" s="24"/>
      <c r="I26" s="22"/>
      <c r="J26" s="23"/>
      <c r="K26" s="24"/>
      <c r="L26" s="24"/>
      <c r="M26" s="24"/>
    </row>
    <row r="27" spans="1:13" x14ac:dyDescent="0.2">
      <c r="A27" s="22"/>
      <c r="B27" s="22"/>
      <c r="C27" s="22"/>
      <c r="D27" s="22"/>
      <c r="E27" s="22"/>
      <c r="F27" s="23"/>
      <c r="G27" s="24" t="str">
        <f t="shared" si="0"/>
        <v/>
      </c>
      <c r="H27" s="24"/>
      <c r="I27" s="22"/>
      <c r="J27" s="23"/>
      <c r="K27" s="24"/>
      <c r="L27" s="24"/>
      <c r="M27" s="24"/>
    </row>
    <row r="28" spans="1:13" x14ac:dyDescent="0.2">
      <c r="A28" s="22"/>
      <c r="B28" s="22"/>
      <c r="C28" s="22"/>
      <c r="D28" s="22"/>
      <c r="E28" s="22"/>
      <c r="F28" s="23"/>
      <c r="G28" s="24" t="str">
        <f t="shared" si="0"/>
        <v/>
      </c>
      <c r="H28" s="24"/>
      <c r="I28" s="22"/>
      <c r="J28" s="23"/>
      <c r="K28" s="24"/>
      <c r="L28" s="24"/>
      <c r="M28" s="24"/>
    </row>
    <row r="29" spans="1:13" x14ac:dyDescent="0.2">
      <c r="A29" s="22"/>
      <c r="B29" s="22"/>
      <c r="C29" s="22"/>
      <c r="D29" s="22"/>
      <c r="E29" s="22"/>
      <c r="F29" s="23"/>
      <c r="G29" s="24" t="str">
        <f t="shared" si="0"/>
        <v/>
      </c>
      <c r="H29" s="24"/>
      <c r="I29" s="22"/>
      <c r="J29" s="23"/>
      <c r="K29" s="24"/>
      <c r="L29" s="24"/>
      <c r="M29" s="24"/>
    </row>
    <row r="30" spans="1:13" x14ac:dyDescent="0.2">
      <c r="A30" s="22"/>
      <c r="B30" s="22"/>
      <c r="C30" s="22"/>
      <c r="D30" s="22"/>
      <c r="E30" s="22"/>
      <c r="F30" s="23"/>
      <c r="G30" s="24" t="str">
        <f t="shared" si="0"/>
        <v/>
      </c>
      <c r="H30" s="24"/>
      <c r="I30" s="22"/>
      <c r="J30" s="23"/>
      <c r="K30" s="24"/>
      <c r="L30" s="24"/>
      <c r="M30" s="24"/>
    </row>
    <row r="31" spans="1:13" x14ac:dyDescent="0.2">
      <c r="A31" s="22"/>
      <c r="B31" s="22"/>
      <c r="C31" s="22"/>
      <c r="D31" s="22"/>
      <c r="E31" s="22"/>
      <c r="F31" s="23"/>
      <c r="G31" s="24" t="str">
        <f t="shared" si="0"/>
        <v/>
      </c>
      <c r="H31" s="24"/>
      <c r="I31" s="22"/>
      <c r="J31" s="23"/>
      <c r="K31" s="24"/>
      <c r="L31" s="24"/>
      <c r="M31" s="24"/>
    </row>
    <row r="32" spans="1:13" x14ac:dyDescent="0.2">
      <c r="A32" s="22"/>
      <c r="B32" s="22"/>
      <c r="C32" s="22"/>
      <c r="D32" s="22"/>
      <c r="E32" s="22"/>
      <c r="F32" s="23"/>
      <c r="G32" s="24" t="str">
        <f t="shared" si="0"/>
        <v/>
      </c>
      <c r="H32" s="24"/>
      <c r="I32" s="22"/>
      <c r="J32" s="23"/>
      <c r="K32" s="24"/>
      <c r="L32" s="24"/>
      <c r="M32" s="24"/>
    </row>
    <row r="33" spans="1:13" x14ac:dyDescent="0.2">
      <c r="A33" s="22"/>
      <c r="B33" s="22"/>
      <c r="C33" s="22"/>
      <c r="D33" s="22"/>
      <c r="E33" s="22"/>
      <c r="F33" s="23"/>
      <c r="G33" s="24" t="str">
        <f t="shared" si="0"/>
        <v/>
      </c>
      <c r="H33" s="24"/>
      <c r="I33" s="22"/>
      <c r="J33" s="23"/>
      <c r="K33" s="24"/>
      <c r="L33" s="24"/>
      <c r="M33" s="24"/>
    </row>
    <row r="34" spans="1:13" x14ac:dyDescent="0.2">
      <c r="A34" s="22"/>
      <c r="B34" s="22"/>
      <c r="C34" s="22"/>
      <c r="D34" s="22"/>
      <c r="E34" s="22"/>
      <c r="F34" s="23"/>
      <c r="G34" s="24" t="str">
        <f t="shared" si="0"/>
        <v/>
      </c>
      <c r="H34" s="24"/>
      <c r="I34" s="22"/>
      <c r="J34" s="23"/>
      <c r="K34" s="24"/>
      <c r="L34" s="24"/>
      <c r="M34" s="24"/>
    </row>
    <row r="35" spans="1:13" x14ac:dyDescent="0.2">
      <c r="A35" s="22"/>
      <c r="B35" s="22"/>
      <c r="C35" s="22"/>
      <c r="D35" s="22"/>
      <c r="E35" s="22"/>
      <c r="F35" s="23"/>
      <c r="G35" s="24" t="str">
        <f t="shared" si="0"/>
        <v/>
      </c>
      <c r="H35" s="24"/>
      <c r="I35" s="22"/>
      <c r="J35" s="23"/>
      <c r="K35" s="24"/>
      <c r="L35" s="24"/>
      <c r="M35" s="24"/>
    </row>
    <row r="36" spans="1:13" x14ac:dyDescent="0.2">
      <c r="A36" s="22"/>
      <c r="B36" s="22"/>
      <c r="C36" s="22"/>
      <c r="D36" s="22"/>
      <c r="E36" s="22"/>
      <c r="F36" s="23"/>
      <c r="G36" s="24" t="str">
        <f t="shared" si="0"/>
        <v/>
      </c>
      <c r="H36" s="24"/>
      <c r="I36" s="22"/>
      <c r="J36" s="23"/>
      <c r="K36" s="24"/>
      <c r="L36" s="24"/>
      <c r="M36" s="24"/>
    </row>
    <row r="37" spans="1:13" x14ac:dyDescent="0.2">
      <c r="A37" s="22"/>
      <c r="B37" s="22"/>
      <c r="C37" s="22"/>
      <c r="D37" s="22"/>
      <c r="E37" s="22"/>
      <c r="F37" s="23"/>
      <c r="G37" s="24" t="str">
        <f t="shared" si="0"/>
        <v/>
      </c>
      <c r="H37" s="24"/>
      <c r="I37" s="22"/>
      <c r="J37" s="23"/>
      <c r="K37" s="24"/>
      <c r="L37" s="24"/>
      <c r="M37" s="24"/>
    </row>
    <row r="38" spans="1:13" x14ac:dyDescent="0.2">
      <c r="A38" s="22"/>
      <c r="B38" s="22"/>
      <c r="C38" s="22"/>
      <c r="D38" s="22"/>
      <c r="E38" s="22"/>
      <c r="F38" s="23"/>
      <c r="G38" s="24" t="str">
        <f t="shared" si="0"/>
        <v/>
      </c>
      <c r="H38" s="24"/>
      <c r="I38" s="22"/>
      <c r="J38" s="23"/>
      <c r="K38" s="24"/>
      <c r="L38" s="24"/>
      <c r="M38" s="24"/>
    </row>
    <row r="39" spans="1:13" x14ac:dyDescent="0.2">
      <c r="A39" s="22"/>
      <c r="B39" s="22"/>
      <c r="C39" s="22"/>
      <c r="D39" s="22"/>
      <c r="E39" s="22"/>
      <c r="F39" s="23"/>
      <c r="G39" s="24" t="str">
        <f t="shared" si="0"/>
        <v/>
      </c>
      <c r="H39" s="24"/>
      <c r="I39" s="22"/>
      <c r="J39" s="23"/>
      <c r="K39" s="24"/>
      <c r="L39" s="24"/>
      <c r="M39" s="24"/>
    </row>
    <row r="40" spans="1:13" x14ac:dyDescent="0.2">
      <c r="A40" s="22"/>
      <c r="B40" s="22"/>
      <c r="C40" s="22"/>
      <c r="D40" s="22"/>
      <c r="E40" s="22"/>
      <c r="F40" s="23"/>
      <c r="G40" s="24" t="str">
        <f t="shared" si="0"/>
        <v/>
      </c>
      <c r="H40" s="24"/>
      <c r="I40" s="22"/>
      <c r="J40" s="23"/>
      <c r="K40" s="24"/>
      <c r="L40" s="24"/>
      <c r="M40" s="24"/>
    </row>
    <row r="41" spans="1:13" x14ac:dyDescent="0.2">
      <c r="A41" s="22"/>
      <c r="B41" s="22"/>
      <c r="C41" s="22"/>
      <c r="D41" s="22"/>
      <c r="E41" s="22"/>
      <c r="F41" s="23"/>
      <c r="G41" s="24" t="str">
        <f t="shared" si="0"/>
        <v/>
      </c>
      <c r="H41" s="24"/>
      <c r="I41" s="22"/>
      <c r="J41" s="23"/>
      <c r="K41" s="24"/>
      <c r="L41" s="24"/>
      <c r="M41" s="26"/>
    </row>
    <row r="42" spans="1:13" x14ac:dyDescent="0.2">
      <c r="A42" s="22"/>
      <c r="B42" s="22"/>
      <c r="C42" s="22"/>
      <c r="D42" s="22"/>
      <c r="E42" s="22"/>
      <c r="F42" s="23"/>
      <c r="G42" s="24" t="str">
        <f t="shared" si="0"/>
        <v/>
      </c>
      <c r="H42" s="24"/>
      <c r="I42" s="22"/>
      <c r="J42" s="23"/>
      <c r="K42" s="24"/>
      <c r="L42" s="24"/>
      <c r="M42" s="24"/>
    </row>
    <row r="43" spans="1:13" x14ac:dyDescent="0.2">
      <c r="A43" s="22"/>
      <c r="B43" s="22"/>
      <c r="C43" s="22"/>
      <c r="D43" s="22"/>
      <c r="E43" s="22"/>
      <c r="F43" s="23"/>
      <c r="G43" s="24" t="str">
        <f t="shared" si="0"/>
        <v/>
      </c>
      <c r="H43" s="24"/>
      <c r="I43" s="22"/>
      <c r="J43" s="23"/>
      <c r="K43" s="24"/>
      <c r="L43" s="24"/>
      <c r="M43" s="24"/>
    </row>
    <row r="44" spans="1:13" x14ac:dyDescent="0.2">
      <c r="A44" s="22"/>
      <c r="B44" s="22"/>
      <c r="C44" s="22"/>
      <c r="D44" s="22"/>
      <c r="E44" s="22"/>
      <c r="F44" s="23"/>
      <c r="G44" s="24" t="str">
        <f t="shared" si="0"/>
        <v/>
      </c>
      <c r="H44" s="24"/>
      <c r="I44" s="22"/>
      <c r="J44" s="23"/>
      <c r="K44" s="24"/>
      <c r="L44" s="24"/>
      <c r="M44" s="24"/>
    </row>
    <row r="45" spans="1:13" x14ac:dyDescent="0.2">
      <c r="A45" s="22"/>
      <c r="B45" s="22"/>
      <c r="C45" s="22"/>
      <c r="D45" s="22"/>
      <c r="E45" s="22"/>
      <c r="F45" s="23"/>
      <c r="G45" s="24" t="str">
        <f t="shared" si="0"/>
        <v/>
      </c>
      <c r="H45" s="24"/>
      <c r="I45" s="22"/>
      <c r="J45" s="23"/>
      <c r="K45" s="24"/>
      <c r="L45" s="24"/>
      <c r="M45" s="24"/>
    </row>
    <row r="46" spans="1:13" x14ac:dyDescent="0.2">
      <c r="A46" s="22"/>
      <c r="B46" s="22"/>
      <c r="C46" s="22"/>
      <c r="D46" s="22"/>
      <c r="E46" s="22"/>
      <c r="F46" s="23"/>
      <c r="G46" s="24" t="str">
        <f t="shared" si="0"/>
        <v/>
      </c>
      <c r="H46" s="24"/>
      <c r="I46" s="22"/>
      <c r="J46" s="23"/>
      <c r="K46" s="24"/>
      <c r="L46" s="24"/>
      <c r="M46" s="24"/>
    </row>
    <row r="47" spans="1:13" x14ac:dyDescent="0.2">
      <c r="A47" s="22"/>
      <c r="B47" s="22"/>
      <c r="C47" s="22"/>
      <c r="D47" s="22"/>
      <c r="E47" s="22"/>
      <c r="F47" s="23"/>
      <c r="G47" s="24" t="str">
        <f t="shared" si="0"/>
        <v/>
      </c>
      <c r="H47" s="24"/>
      <c r="I47" s="22"/>
      <c r="J47" s="23"/>
      <c r="K47" s="24"/>
      <c r="L47" s="24"/>
      <c r="M47" s="24"/>
    </row>
    <row r="48" spans="1:13" x14ac:dyDescent="0.2">
      <c r="A48" s="22"/>
      <c r="B48" s="22"/>
      <c r="C48" s="22"/>
      <c r="D48" s="22"/>
      <c r="E48" s="22"/>
      <c r="F48" s="23"/>
      <c r="G48" s="24" t="str">
        <f t="shared" si="0"/>
        <v/>
      </c>
      <c r="H48" s="24"/>
      <c r="I48" s="22"/>
      <c r="J48" s="23"/>
      <c r="K48" s="24"/>
      <c r="L48" s="24"/>
      <c r="M48" s="24"/>
    </row>
    <row r="49" spans="1:13" x14ac:dyDescent="0.2">
      <c r="A49" s="22"/>
      <c r="B49" s="22"/>
      <c r="C49" s="22"/>
      <c r="D49" s="22"/>
      <c r="E49" s="22"/>
      <c r="F49" s="23"/>
      <c r="G49" s="24" t="str">
        <f t="shared" si="0"/>
        <v/>
      </c>
      <c r="H49" s="24"/>
      <c r="I49" s="22"/>
      <c r="J49" s="23"/>
      <c r="K49" s="24"/>
      <c r="L49" s="24"/>
      <c r="M49" s="24"/>
    </row>
    <row r="50" spans="1:13" x14ac:dyDescent="0.2">
      <c r="A50" s="22"/>
      <c r="B50" s="22"/>
      <c r="C50" s="22"/>
      <c r="D50" s="22"/>
      <c r="E50" s="22"/>
      <c r="F50" s="23"/>
      <c r="G50" s="24" t="str">
        <f t="shared" si="0"/>
        <v/>
      </c>
      <c r="H50" s="24"/>
      <c r="I50" s="22"/>
      <c r="J50" s="23"/>
      <c r="K50" s="24"/>
      <c r="L50" s="24"/>
      <c r="M50" s="24"/>
    </row>
    <row r="51" spans="1:13" x14ac:dyDescent="0.2">
      <c r="A51" s="22"/>
      <c r="B51" s="22"/>
      <c r="C51" s="22"/>
      <c r="D51" s="22"/>
      <c r="E51" s="22"/>
      <c r="F51" s="23"/>
      <c r="G51" s="24" t="str">
        <f t="shared" si="0"/>
        <v/>
      </c>
      <c r="H51" s="24"/>
      <c r="I51" s="22"/>
      <c r="J51" s="23"/>
      <c r="K51" s="24"/>
      <c r="L51" s="24"/>
      <c r="M51" s="24"/>
    </row>
    <row r="52" spans="1:13" x14ac:dyDescent="0.2">
      <c r="A52" s="22"/>
      <c r="B52" s="22"/>
      <c r="C52" s="22"/>
      <c r="D52" s="22"/>
      <c r="E52" s="22"/>
      <c r="F52" s="23"/>
      <c r="G52" s="24" t="str">
        <f t="shared" si="0"/>
        <v/>
      </c>
      <c r="H52" s="24"/>
      <c r="I52" s="22"/>
      <c r="J52" s="23"/>
      <c r="K52" s="24"/>
      <c r="L52" s="24"/>
      <c r="M52" s="24"/>
    </row>
    <row r="53" spans="1:13" x14ac:dyDescent="0.2">
      <c r="A53" s="22"/>
      <c r="B53" s="22"/>
      <c r="C53" s="22"/>
      <c r="D53" s="22"/>
      <c r="E53" s="22"/>
      <c r="F53" s="23"/>
      <c r="G53" s="24" t="str">
        <f t="shared" si="0"/>
        <v/>
      </c>
      <c r="H53" s="24"/>
      <c r="I53" s="22"/>
      <c r="J53" s="23"/>
      <c r="K53" s="24"/>
      <c r="L53" s="24"/>
      <c r="M53" s="24"/>
    </row>
    <row r="54" spans="1:13" x14ac:dyDescent="0.2">
      <c r="A54" s="22"/>
      <c r="B54" s="22"/>
      <c r="C54" s="22"/>
      <c r="D54" s="22"/>
      <c r="E54" s="22"/>
      <c r="F54" s="23"/>
      <c r="G54" s="24" t="str">
        <f t="shared" si="0"/>
        <v/>
      </c>
      <c r="H54" s="24"/>
      <c r="I54" s="22"/>
      <c r="J54" s="23"/>
      <c r="K54" s="24"/>
      <c r="L54" s="24"/>
      <c r="M54" s="24"/>
    </row>
    <row r="55" spans="1:13" x14ac:dyDescent="0.2">
      <c r="A55" s="22"/>
      <c r="B55" s="22"/>
      <c r="C55" s="22"/>
      <c r="D55" s="22"/>
      <c r="E55" s="22"/>
      <c r="F55" s="23"/>
      <c r="G55" s="24" t="str">
        <f t="shared" si="0"/>
        <v/>
      </c>
      <c r="H55" s="24"/>
      <c r="I55" s="22"/>
      <c r="J55" s="23"/>
      <c r="K55" s="24"/>
      <c r="L55" s="24"/>
      <c r="M55" s="24"/>
    </row>
    <row r="56" spans="1:13" x14ac:dyDescent="0.2">
      <c r="A56" s="22"/>
      <c r="B56" s="22"/>
      <c r="C56" s="22"/>
      <c r="D56" s="22"/>
      <c r="E56" s="22"/>
      <c r="F56" s="23"/>
      <c r="G56" s="24" t="str">
        <f t="shared" si="0"/>
        <v/>
      </c>
      <c r="H56" s="24"/>
      <c r="I56" s="22"/>
      <c r="J56" s="23"/>
      <c r="K56" s="24"/>
      <c r="L56" s="24"/>
      <c r="M56" s="24"/>
    </row>
    <row r="57" spans="1:13" x14ac:dyDescent="0.2">
      <c r="A57" s="22"/>
      <c r="B57" s="22"/>
      <c r="C57" s="22"/>
      <c r="D57" s="22"/>
      <c r="E57" s="22"/>
      <c r="F57" s="23"/>
      <c r="G57" s="24" t="str">
        <f t="shared" si="0"/>
        <v/>
      </c>
      <c r="H57" s="24"/>
      <c r="I57" s="22"/>
      <c r="J57" s="23"/>
      <c r="K57" s="24"/>
      <c r="L57" s="24"/>
      <c r="M57" s="24"/>
    </row>
    <row r="58" spans="1:13" x14ac:dyDescent="0.2">
      <c r="A58" s="22"/>
      <c r="B58" s="22"/>
      <c r="C58" s="22"/>
      <c r="D58" s="22"/>
      <c r="E58" s="22"/>
      <c r="F58" s="23"/>
      <c r="G58" s="24" t="str">
        <f t="shared" si="0"/>
        <v/>
      </c>
      <c r="H58" s="24"/>
      <c r="I58" s="22"/>
      <c r="J58" s="23"/>
      <c r="K58" s="24"/>
      <c r="L58" s="24"/>
      <c r="M58" s="24"/>
    </row>
    <row r="59" spans="1:13" x14ac:dyDescent="0.2">
      <c r="A59" s="22"/>
      <c r="B59" s="22"/>
      <c r="C59" s="22"/>
      <c r="D59" s="22"/>
      <c r="E59" s="22"/>
      <c r="F59" s="23"/>
      <c r="G59" s="24" t="str">
        <f t="shared" si="0"/>
        <v/>
      </c>
      <c r="H59" s="24"/>
      <c r="I59" s="22"/>
      <c r="J59" s="23"/>
      <c r="K59" s="24"/>
      <c r="L59" s="24"/>
      <c r="M59" s="24"/>
    </row>
    <row r="60" spans="1:13" x14ac:dyDescent="0.2">
      <c r="A60" s="22"/>
      <c r="B60" s="22"/>
      <c r="C60" s="22"/>
      <c r="D60" s="22"/>
      <c r="E60" s="22"/>
      <c r="F60" s="23"/>
      <c r="G60" s="24" t="str">
        <f t="shared" si="0"/>
        <v/>
      </c>
      <c r="H60" s="24"/>
      <c r="I60" s="22"/>
      <c r="J60" s="23"/>
      <c r="K60" s="24"/>
      <c r="L60" s="24"/>
      <c r="M60" s="24"/>
    </row>
    <row r="61" spans="1:13" x14ac:dyDescent="0.2">
      <c r="A61" s="22"/>
      <c r="B61" s="22"/>
      <c r="C61" s="22"/>
      <c r="D61" s="22"/>
      <c r="E61" s="22"/>
      <c r="F61" s="23"/>
      <c r="G61" s="24" t="str">
        <f t="shared" si="0"/>
        <v/>
      </c>
      <c r="H61" s="24"/>
      <c r="I61" s="22"/>
      <c r="J61" s="23"/>
      <c r="K61" s="24"/>
      <c r="L61" s="24"/>
      <c r="M61" s="24"/>
    </row>
    <row r="62" spans="1:13" x14ac:dyDescent="0.2">
      <c r="A62" s="22"/>
      <c r="B62" s="22"/>
      <c r="C62" s="22"/>
      <c r="D62" s="22"/>
      <c r="E62" s="22"/>
      <c r="F62" s="23"/>
      <c r="G62" s="24" t="str">
        <f t="shared" si="0"/>
        <v/>
      </c>
      <c r="H62" s="24"/>
      <c r="I62" s="22"/>
      <c r="J62" s="23"/>
      <c r="K62" s="24"/>
      <c r="L62" s="24"/>
      <c r="M62" s="24"/>
    </row>
    <row r="63" spans="1:13" x14ac:dyDescent="0.2">
      <c r="A63" s="22"/>
      <c r="B63" s="22"/>
      <c r="C63" s="22"/>
      <c r="D63" s="22"/>
      <c r="E63" s="22"/>
      <c r="F63" s="23"/>
      <c r="G63" s="24" t="str">
        <f t="shared" si="0"/>
        <v/>
      </c>
      <c r="H63" s="24"/>
      <c r="I63" s="22"/>
      <c r="J63" s="23"/>
      <c r="K63" s="24"/>
      <c r="L63" s="24"/>
      <c r="M63" s="24"/>
    </row>
    <row r="64" spans="1:13" x14ac:dyDescent="0.2">
      <c r="A64" s="22"/>
      <c r="B64" s="22"/>
      <c r="C64" s="22"/>
      <c r="D64" s="22"/>
      <c r="E64" s="22"/>
      <c r="F64" s="23"/>
      <c r="G64" s="24" t="str">
        <f t="shared" si="0"/>
        <v/>
      </c>
      <c r="H64" s="24"/>
      <c r="I64" s="22"/>
      <c r="J64" s="23"/>
      <c r="K64" s="24"/>
      <c r="L64" s="24"/>
      <c r="M64" s="24"/>
    </row>
    <row r="65" spans="1:13" x14ac:dyDescent="0.2">
      <c r="A65" s="22"/>
      <c r="B65" s="22"/>
      <c r="C65" s="22"/>
      <c r="D65" s="22"/>
      <c r="E65" s="22"/>
      <c r="F65" s="23"/>
      <c r="G65" s="24" t="str">
        <f t="shared" si="0"/>
        <v/>
      </c>
      <c r="H65" s="24"/>
      <c r="I65" s="22"/>
      <c r="J65" s="23"/>
      <c r="K65" s="24"/>
      <c r="L65" s="24"/>
      <c r="M65" s="24"/>
    </row>
    <row r="66" spans="1:13" x14ac:dyDescent="0.2">
      <c r="A66" s="22"/>
      <c r="B66" s="22"/>
      <c r="C66" s="22"/>
      <c r="D66" s="22"/>
      <c r="E66" s="22"/>
      <c r="F66" s="23"/>
      <c r="G66" s="24" t="str">
        <f t="shared" si="0"/>
        <v/>
      </c>
      <c r="H66" s="24"/>
      <c r="I66" s="22"/>
      <c r="J66" s="23"/>
      <c r="K66" s="24"/>
      <c r="L66" s="24"/>
      <c r="M66" s="24"/>
    </row>
    <row r="67" spans="1:13" x14ac:dyDescent="0.2">
      <c r="A67" s="22"/>
      <c r="B67" s="22"/>
      <c r="C67" s="22"/>
      <c r="D67" s="22"/>
      <c r="E67" s="22"/>
      <c r="F67" s="23"/>
      <c r="G67" s="24" t="str">
        <f t="shared" si="0"/>
        <v/>
      </c>
      <c r="H67" s="24"/>
      <c r="I67" s="22"/>
      <c r="J67" s="23"/>
      <c r="K67" s="24"/>
      <c r="L67" s="24"/>
      <c r="M67" s="24"/>
    </row>
  </sheetData>
  <sheetProtection deleteColumns="0"/>
  <mergeCells count="1">
    <mergeCell ref="A5:J5"/>
  </mergeCells>
  <dataValidations count="1">
    <dataValidation type="date" allowBlank="1" showInputMessage="1" showErrorMessage="1" error="Es sind nur Eingaben im Zeitraum 01.01.2021 bis 31.12.2023 möglich. Bei Fragen wenden Sie sich bitte an InnoSupport." sqref="I9:I67">
      <formula1>44197</formula1>
      <formula2>45291</formula2>
    </dataValidation>
  </dataValidations>
  <pageMargins left="0.7" right="0.7" top="0.78740157499999996" bottom="0.78740157499999996" header="0.3" footer="0.3"/>
  <tableParts count="1">
    <tablePart r:id="rId1"/>
  </tableParts>
  <extLst>
    <ext xmlns:x14="http://schemas.microsoft.com/office/spreadsheetml/2009/9/main" uri="{CCE6A557-97BC-4b89-ADB6-D9C93CAAB3DF}">
      <x14:dataValidations xmlns:xm="http://schemas.microsoft.com/office/excel/2006/main" count="4">
        <x14:dataValidation type="list" allowBlank="1" showInputMessage="1" showErrorMessage="1">
          <x14:formula1>
            <xm:f>Mapping!$I$2:$I$18</xm:f>
          </x14:formula1>
          <xm:sqref>C9:E67</xm:sqref>
        </x14:dataValidation>
        <x14:dataValidation type="list" allowBlank="1" showInputMessage="1" showErrorMessage="1">
          <x14:formula1>
            <xm:f>Mapping!$G$26:$G$27</xm:f>
          </x14:formula1>
          <xm:sqref>A9:A67</xm:sqref>
        </x14:dataValidation>
        <x14:dataValidation type="list" allowBlank="1" showInputMessage="1" showErrorMessage="1" prompt="Durchlief Ihr Vortrag bzw. ihr Poster einen Auswahlprozess?">
          <x14:formula1>
            <xm:f>Mapping!$E$26:$E$27</xm:f>
          </x14:formula1>
          <xm:sqref>L9:L67</xm:sqref>
        </x14:dataValidation>
        <x14:dataValidation type="list" allowBlank="1" showInputMessage="1" showErrorMessage="1">
          <x14:formula1>
            <xm:f>Mapping!$I$26:$I$28</xm:f>
          </x14:formula1>
          <xm:sqref>B9:B67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M65"/>
  <sheetViews>
    <sheetView workbookViewId="0">
      <selection activeCell="M7" sqref="M7"/>
    </sheetView>
  </sheetViews>
  <sheetFormatPr baseColWidth="10" defaultRowHeight="14.25" x14ac:dyDescent="0.2"/>
  <cols>
    <col min="1" max="1" width="23.375" customWidth="1"/>
    <col min="2" max="2" width="31" customWidth="1"/>
    <col min="3" max="3" width="40.25" customWidth="1"/>
    <col min="4" max="4" width="37.875" customWidth="1"/>
    <col min="5" max="5" width="40.125" customWidth="1"/>
    <col min="6" max="6" width="9.75" style="19" customWidth="1"/>
    <col min="7" max="7" width="29.625" customWidth="1"/>
    <col min="8" max="8" width="11.875" customWidth="1"/>
    <col min="9" max="9" width="49.5" customWidth="1"/>
    <col min="10" max="10" width="37.5" customWidth="1"/>
    <col min="11" max="11" width="23.25" customWidth="1"/>
    <col min="12" max="12" width="14.125" customWidth="1"/>
    <col min="13" max="13" width="43.375" customWidth="1"/>
  </cols>
  <sheetData>
    <row r="1" spans="1:13" ht="15" x14ac:dyDescent="0.25">
      <c r="A1" s="13"/>
      <c r="B1" s="14" t="s">
        <v>41</v>
      </c>
    </row>
    <row r="2" spans="1:13" ht="15" x14ac:dyDescent="0.25">
      <c r="A2" s="13"/>
      <c r="B2" s="14" t="s">
        <v>42</v>
      </c>
    </row>
    <row r="5" spans="1:13" s="81" customFormat="1" x14ac:dyDescent="0.2">
      <c r="A5" s="51" t="s">
        <v>2</v>
      </c>
      <c r="B5" s="51" t="s">
        <v>2</v>
      </c>
      <c r="C5" s="51" t="s">
        <v>2</v>
      </c>
      <c r="D5" s="51" t="s">
        <v>2</v>
      </c>
      <c r="E5" s="51" t="s">
        <v>2</v>
      </c>
      <c r="F5" s="52"/>
      <c r="G5" s="51" t="s">
        <v>36</v>
      </c>
      <c r="H5" s="51" t="s">
        <v>2</v>
      </c>
      <c r="I5" s="53" t="s">
        <v>3</v>
      </c>
      <c r="J5" s="53" t="s">
        <v>3</v>
      </c>
      <c r="K5" s="53" t="s">
        <v>3</v>
      </c>
      <c r="L5" s="53" t="s">
        <v>3</v>
      </c>
      <c r="M5" s="53" t="s">
        <v>3</v>
      </c>
    </row>
    <row r="6" spans="1:13" s="1" customFormat="1" ht="45" customHeight="1" x14ac:dyDescent="0.2">
      <c r="A6" s="18" t="s">
        <v>53</v>
      </c>
      <c r="B6" s="18" t="s">
        <v>66</v>
      </c>
      <c r="C6" s="18" t="s">
        <v>27</v>
      </c>
      <c r="D6" s="18" t="s">
        <v>169</v>
      </c>
      <c r="E6" s="18" t="s">
        <v>170</v>
      </c>
      <c r="F6" s="16" t="s">
        <v>67</v>
      </c>
      <c r="G6" s="1" t="s">
        <v>142</v>
      </c>
      <c r="H6" s="1" t="s">
        <v>114</v>
      </c>
      <c r="I6" s="1" t="s">
        <v>52</v>
      </c>
      <c r="J6" s="1" t="s">
        <v>51</v>
      </c>
      <c r="K6" s="1" t="s">
        <v>143</v>
      </c>
      <c r="L6" s="1" t="s">
        <v>1</v>
      </c>
      <c r="M6" s="1" t="s">
        <v>144</v>
      </c>
    </row>
    <row r="7" spans="1:13" x14ac:dyDescent="0.2">
      <c r="A7" s="22"/>
      <c r="B7" s="22"/>
      <c r="C7" s="22"/>
      <c r="D7" s="22"/>
      <c r="E7" s="22"/>
      <c r="F7" s="23"/>
      <c r="G7" s="24" t="str">
        <f t="shared" ref="G7:G38" si="0">IF($A$1="","",$A$1&amp;", "&amp;$A$2)</f>
        <v/>
      </c>
      <c r="H7" s="22"/>
      <c r="I7" s="22"/>
      <c r="J7" s="22"/>
      <c r="K7" s="22"/>
      <c r="L7" s="22"/>
      <c r="M7" s="22"/>
    </row>
    <row r="8" spans="1:13" x14ac:dyDescent="0.2">
      <c r="A8" s="24"/>
      <c r="B8" s="22"/>
      <c r="C8" s="24"/>
      <c r="D8" s="24"/>
      <c r="E8" s="24"/>
      <c r="F8" s="27"/>
      <c r="G8" s="24" t="str">
        <f t="shared" si="0"/>
        <v/>
      </c>
      <c r="H8" s="24"/>
      <c r="I8" s="24"/>
      <c r="J8" s="24"/>
      <c r="K8" s="24"/>
      <c r="L8" s="24"/>
      <c r="M8" s="24"/>
    </row>
    <row r="9" spans="1:13" x14ac:dyDescent="0.2">
      <c r="A9" s="24"/>
      <c r="B9" s="22"/>
      <c r="C9" s="24"/>
      <c r="D9" s="24"/>
      <c r="E9" s="24"/>
      <c r="F9" s="27"/>
      <c r="G9" s="24" t="str">
        <f t="shared" si="0"/>
        <v/>
      </c>
      <c r="H9" s="24"/>
      <c r="I9" s="24"/>
      <c r="J9" s="24"/>
      <c r="K9" s="24"/>
      <c r="L9" s="24"/>
      <c r="M9" s="24"/>
    </row>
    <row r="10" spans="1:13" x14ac:dyDescent="0.2">
      <c r="A10" s="24"/>
      <c r="B10" s="22"/>
      <c r="C10" s="24"/>
      <c r="D10" s="24"/>
      <c r="E10" s="24"/>
      <c r="F10" s="27"/>
      <c r="G10" s="24" t="str">
        <f t="shared" si="0"/>
        <v/>
      </c>
      <c r="H10" s="24"/>
      <c r="I10" s="24"/>
      <c r="J10" s="24"/>
      <c r="K10" s="24"/>
      <c r="L10" s="24"/>
      <c r="M10" s="24"/>
    </row>
    <row r="11" spans="1:13" x14ac:dyDescent="0.2">
      <c r="A11" s="24"/>
      <c r="B11" s="22"/>
      <c r="C11" s="24"/>
      <c r="D11" s="24"/>
      <c r="E11" s="24"/>
      <c r="F11" s="27"/>
      <c r="G11" s="24" t="str">
        <f t="shared" si="0"/>
        <v/>
      </c>
      <c r="H11" s="24"/>
      <c r="I11" s="24"/>
      <c r="J11" s="24"/>
      <c r="K11" s="24"/>
      <c r="L11" s="24"/>
      <c r="M11" s="24"/>
    </row>
    <row r="12" spans="1:13" x14ac:dyDescent="0.2">
      <c r="A12" s="24"/>
      <c r="B12" s="22"/>
      <c r="C12" s="24"/>
      <c r="D12" s="24"/>
      <c r="E12" s="24"/>
      <c r="F12" s="27"/>
      <c r="G12" s="24" t="str">
        <f t="shared" si="0"/>
        <v/>
      </c>
      <c r="H12" s="24"/>
      <c r="I12" s="24"/>
      <c r="J12" s="24"/>
      <c r="K12" s="24"/>
      <c r="L12" s="24"/>
      <c r="M12" s="24"/>
    </row>
    <row r="13" spans="1:13" x14ac:dyDescent="0.2">
      <c r="A13" s="24"/>
      <c r="B13" s="22"/>
      <c r="C13" s="24"/>
      <c r="D13" s="24"/>
      <c r="E13" s="24"/>
      <c r="F13" s="27"/>
      <c r="G13" s="24" t="str">
        <f t="shared" si="0"/>
        <v/>
      </c>
      <c r="H13" s="24"/>
      <c r="I13" s="24"/>
      <c r="J13" s="24"/>
      <c r="K13" s="24"/>
      <c r="L13" s="24"/>
      <c r="M13" s="24"/>
    </row>
    <row r="14" spans="1:13" x14ac:dyDescent="0.2">
      <c r="A14" s="24"/>
      <c r="B14" s="22"/>
      <c r="C14" s="24"/>
      <c r="D14" s="24"/>
      <c r="E14" s="24"/>
      <c r="F14" s="27"/>
      <c r="G14" s="24" t="str">
        <f t="shared" si="0"/>
        <v/>
      </c>
      <c r="H14" s="24"/>
      <c r="I14" s="24"/>
      <c r="J14" s="24"/>
      <c r="K14" s="24"/>
      <c r="L14" s="24"/>
      <c r="M14" s="24"/>
    </row>
    <row r="15" spans="1:13" x14ac:dyDescent="0.2">
      <c r="A15" s="24"/>
      <c r="B15" s="22"/>
      <c r="C15" s="24"/>
      <c r="D15" s="24"/>
      <c r="E15" s="24"/>
      <c r="F15" s="27"/>
      <c r="G15" s="24" t="str">
        <f t="shared" si="0"/>
        <v/>
      </c>
      <c r="H15" s="24"/>
      <c r="I15" s="24"/>
      <c r="J15" s="24"/>
      <c r="K15" s="24"/>
      <c r="L15" s="24"/>
      <c r="M15" s="24"/>
    </row>
    <row r="16" spans="1:13" x14ac:dyDescent="0.2">
      <c r="A16" s="24"/>
      <c r="B16" s="22"/>
      <c r="C16" s="24"/>
      <c r="D16" s="24"/>
      <c r="E16" s="24"/>
      <c r="F16" s="27"/>
      <c r="G16" s="24" t="str">
        <f t="shared" si="0"/>
        <v/>
      </c>
      <c r="H16" s="24"/>
      <c r="I16" s="24"/>
      <c r="J16" s="24"/>
      <c r="K16" s="24"/>
      <c r="L16" s="24"/>
      <c r="M16" s="24"/>
    </row>
    <row r="17" spans="1:13" x14ac:dyDescent="0.2">
      <c r="A17" s="24"/>
      <c r="B17" s="22"/>
      <c r="C17" s="24"/>
      <c r="D17" s="24"/>
      <c r="E17" s="24"/>
      <c r="F17" s="27"/>
      <c r="G17" s="24" t="str">
        <f t="shared" si="0"/>
        <v/>
      </c>
      <c r="H17" s="24"/>
      <c r="I17" s="24"/>
      <c r="J17" s="24"/>
      <c r="K17" s="24"/>
      <c r="L17" s="24"/>
      <c r="M17" s="24"/>
    </row>
    <row r="18" spans="1:13" x14ac:dyDescent="0.2">
      <c r="A18" s="24"/>
      <c r="B18" s="22"/>
      <c r="C18" s="24"/>
      <c r="D18" s="24"/>
      <c r="E18" s="24"/>
      <c r="F18" s="27"/>
      <c r="G18" s="24" t="str">
        <f t="shared" si="0"/>
        <v/>
      </c>
      <c r="H18" s="24"/>
      <c r="I18" s="24"/>
      <c r="J18" s="24"/>
      <c r="K18" s="24"/>
      <c r="L18" s="24"/>
      <c r="M18" s="24"/>
    </row>
    <row r="19" spans="1:13" x14ac:dyDescent="0.2">
      <c r="A19" s="24"/>
      <c r="B19" s="22"/>
      <c r="C19" s="24"/>
      <c r="D19" s="24"/>
      <c r="E19" s="24"/>
      <c r="F19" s="27"/>
      <c r="G19" s="24" t="str">
        <f t="shared" si="0"/>
        <v/>
      </c>
      <c r="H19" s="24"/>
      <c r="I19" s="24"/>
      <c r="J19" s="24"/>
      <c r="K19" s="24"/>
      <c r="L19" s="24"/>
      <c r="M19" s="24"/>
    </row>
    <row r="20" spans="1:13" x14ac:dyDescent="0.2">
      <c r="A20" s="24"/>
      <c r="B20" s="22"/>
      <c r="C20" s="24"/>
      <c r="D20" s="24"/>
      <c r="E20" s="24"/>
      <c r="F20" s="27"/>
      <c r="G20" s="24" t="str">
        <f t="shared" si="0"/>
        <v/>
      </c>
      <c r="H20" s="24"/>
      <c r="I20" s="24"/>
      <c r="J20" s="24"/>
      <c r="K20" s="24"/>
      <c r="L20" s="24"/>
      <c r="M20" s="24"/>
    </row>
    <row r="21" spans="1:13" x14ac:dyDescent="0.2">
      <c r="A21" s="24"/>
      <c r="B21" s="22"/>
      <c r="C21" s="24"/>
      <c r="D21" s="24"/>
      <c r="E21" s="24"/>
      <c r="F21" s="27"/>
      <c r="G21" s="24" t="str">
        <f t="shared" si="0"/>
        <v/>
      </c>
      <c r="H21" s="24"/>
      <c r="I21" s="24"/>
      <c r="J21" s="24"/>
      <c r="K21" s="24"/>
      <c r="L21" s="24"/>
      <c r="M21" s="24"/>
    </row>
    <row r="22" spans="1:13" x14ac:dyDescent="0.2">
      <c r="A22" s="24"/>
      <c r="B22" s="22"/>
      <c r="C22" s="24"/>
      <c r="D22" s="24"/>
      <c r="E22" s="24"/>
      <c r="F22" s="27"/>
      <c r="G22" s="24" t="str">
        <f t="shared" si="0"/>
        <v/>
      </c>
      <c r="H22" s="24"/>
      <c r="I22" s="24"/>
      <c r="J22" s="24"/>
      <c r="K22" s="24"/>
      <c r="L22" s="24"/>
      <c r="M22" s="24"/>
    </row>
    <row r="23" spans="1:13" x14ac:dyDescent="0.2">
      <c r="A23" s="24"/>
      <c r="B23" s="22"/>
      <c r="C23" s="24"/>
      <c r="D23" s="24"/>
      <c r="E23" s="24"/>
      <c r="F23" s="27"/>
      <c r="G23" s="24" t="str">
        <f t="shared" si="0"/>
        <v/>
      </c>
      <c r="H23" s="24"/>
      <c r="I23" s="24"/>
      <c r="J23" s="24"/>
      <c r="K23" s="24"/>
      <c r="L23" s="24"/>
      <c r="M23" s="24"/>
    </row>
    <row r="24" spans="1:13" x14ac:dyDescent="0.2">
      <c r="A24" s="24"/>
      <c r="B24" s="22"/>
      <c r="C24" s="24"/>
      <c r="D24" s="24"/>
      <c r="E24" s="24"/>
      <c r="F24" s="27"/>
      <c r="G24" s="24" t="str">
        <f t="shared" si="0"/>
        <v/>
      </c>
      <c r="H24" s="24"/>
      <c r="I24" s="24"/>
      <c r="J24" s="24"/>
      <c r="K24" s="24"/>
      <c r="L24" s="24"/>
      <c r="M24" s="24"/>
    </row>
    <row r="25" spans="1:13" x14ac:dyDescent="0.2">
      <c r="A25" s="24"/>
      <c r="B25" s="22"/>
      <c r="C25" s="24"/>
      <c r="D25" s="24"/>
      <c r="E25" s="24"/>
      <c r="F25" s="27"/>
      <c r="G25" s="24" t="str">
        <f t="shared" si="0"/>
        <v/>
      </c>
      <c r="H25" s="24"/>
      <c r="I25" s="24"/>
      <c r="J25" s="24"/>
      <c r="K25" s="24"/>
      <c r="L25" s="24"/>
      <c r="M25" s="24"/>
    </row>
    <row r="26" spans="1:13" x14ac:dyDescent="0.2">
      <c r="A26" s="24"/>
      <c r="B26" s="22"/>
      <c r="C26" s="24"/>
      <c r="D26" s="24"/>
      <c r="E26" s="24"/>
      <c r="F26" s="27"/>
      <c r="G26" s="24" t="str">
        <f t="shared" si="0"/>
        <v/>
      </c>
      <c r="H26" s="24"/>
      <c r="I26" s="24"/>
      <c r="J26" s="24"/>
      <c r="K26" s="24"/>
      <c r="L26" s="24"/>
      <c r="M26" s="24"/>
    </row>
    <row r="27" spans="1:13" x14ac:dyDescent="0.2">
      <c r="A27" s="24"/>
      <c r="B27" s="22"/>
      <c r="C27" s="24"/>
      <c r="D27" s="24"/>
      <c r="E27" s="24"/>
      <c r="F27" s="27"/>
      <c r="G27" s="24" t="str">
        <f t="shared" si="0"/>
        <v/>
      </c>
      <c r="H27" s="24"/>
      <c r="I27" s="24"/>
      <c r="J27" s="24"/>
      <c r="K27" s="24"/>
      <c r="L27" s="24"/>
      <c r="M27" s="24"/>
    </row>
    <row r="28" spans="1:13" x14ac:dyDescent="0.2">
      <c r="A28" s="24"/>
      <c r="B28" s="22"/>
      <c r="C28" s="24"/>
      <c r="D28" s="24"/>
      <c r="E28" s="24"/>
      <c r="F28" s="27"/>
      <c r="G28" s="24" t="str">
        <f t="shared" si="0"/>
        <v/>
      </c>
      <c r="H28" s="24"/>
      <c r="I28" s="24"/>
      <c r="J28" s="24"/>
      <c r="K28" s="24"/>
      <c r="L28" s="24"/>
      <c r="M28" s="24"/>
    </row>
    <row r="29" spans="1:13" x14ac:dyDescent="0.2">
      <c r="A29" s="24"/>
      <c r="B29" s="22"/>
      <c r="C29" s="24"/>
      <c r="D29" s="24"/>
      <c r="E29" s="24"/>
      <c r="F29" s="27"/>
      <c r="G29" s="24" t="str">
        <f t="shared" si="0"/>
        <v/>
      </c>
      <c r="H29" s="24"/>
      <c r="I29" s="24"/>
      <c r="J29" s="24"/>
      <c r="K29" s="24"/>
      <c r="L29" s="24"/>
      <c r="M29" s="24"/>
    </row>
    <row r="30" spans="1:13" x14ac:dyDescent="0.2">
      <c r="A30" s="24"/>
      <c r="B30" s="22"/>
      <c r="C30" s="24"/>
      <c r="D30" s="24"/>
      <c r="E30" s="24"/>
      <c r="F30" s="27"/>
      <c r="G30" s="24" t="str">
        <f t="shared" si="0"/>
        <v/>
      </c>
      <c r="H30" s="24"/>
      <c r="I30" s="24"/>
      <c r="J30" s="24"/>
      <c r="K30" s="24"/>
      <c r="L30" s="24"/>
      <c r="M30" s="24"/>
    </row>
    <row r="31" spans="1:13" x14ac:dyDescent="0.2">
      <c r="A31" s="24"/>
      <c r="B31" s="22"/>
      <c r="C31" s="24"/>
      <c r="D31" s="24"/>
      <c r="E31" s="24"/>
      <c r="F31" s="27"/>
      <c r="G31" s="24" t="str">
        <f t="shared" si="0"/>
        <v/>
      </c>
      <c r="H31" s="24"/>
      <c r="I31" s="24"/>
      <c r="J31" s="24"/>
      <c r="K31" s="24"/>
      <c r="L31" s="24"/>
      <c r="M31" s="24"/>
    </row>
    <row r="32" spans="1:13" x14ac:dyDescent="0.2">
      <c r="A32" s="24"/>
      <c r="B32" s="22"/>
      <c r="C32" s="24"/>
      <c r="D32" s="24"/>
      <c r="E32" s="24"/>
      <c r="F32" s="27"/>
      <c r="G32" s="24" t="str">
        <f t="shared" si="0"/>
        <v/>
      </c>
      <c r="H32" s="24"/>
      <c r="I32" s="24"/>
      <c r="J32" s="24"/>
      <c r="K32" s="24"/>
      <c r="L32" s="24"/>
      <c r="M32" s="24"/>
    </row>
    <row r="33" spans="1:13" x14ac:dyDescent="0.2">
      <c r="A33" s="24"/>
      <c r="B33" s="22"/>
      <c r="C33" s="24"/>
      <c r="D33" s="24"/>
      <c r="E33" s="24"/>
      <c r="F33" s="27"/>
      <c r="G33" s="24" t="str">
        <f t="shared" si="0"/>
        <v/>
      </c>
      <c r="H33" s="24"/>
      <c r="I33" s="24"/>
      <c r="J33" s="24"/>
      <c r="K33" s="24"/>
      <c r="L33" s="24"/>
      <c r="M33" s="24"/>
    </row>
    <row r="34" spans="1:13" x14ac:dyDescent="0.2">
      <c r="A34" s="24"/>
      <c r="B34" s="22"/>
      <c r="C34" s="24"/>
      <c r="D34" s="24"/>
      <c r="E34" s="24"/>
      <c r="F34" s="27"/>
      <c r="G34" s="24" t="str">
        <f t="shared" si="0"/>
        <v/>
      </c>
      <c r="H34" s="24"/>
      <c r="I34" s="24"/>
      <c r="J34" s="24"/>
      <c r="K34" s="24"/>
      <c r="L34" s="24"/>
      <c r="M34" s="24"/>
    </row>
    <row r="35" spans="1:13" x14ac:dyDescent="0.2">
      <c r="A35" s="24"/>
      <c r="B35" s="22"/>
      <c r="C35" s="24"/>
      <c r="D35" s="24"/>
      <c r="E35" s="24"/>
      <c r="F35" s="27"/>
      <c r="G35" s="24" t="str">
        <f t="shared" si="0"/>
        <v/>
      </c>
      <c r="H35" s="24"/>
      <c r="I35" s="24"/>
      <c r="J35" s="24"/>
      <c r="K35" s="24"/>
      <c r="L35" s="24"/>
      <c r="M35" s="24"/>
    </row>
    <row r="36" spans="1:13" x14ac:dyDescent="0.2">
      <c r="A36" s="24"/>
      <c r="B36" s="22"/>
      <c r="C36" s="24"/>
      <c r="D36" s="24"/>
      <c r="E36" s="24"/>
      <c r="F36" s="27"/>
      <c r="G36" s="24" t="str">
        <f t="shared" si="0"/>
        <v/>
      </c>
      <c r="H36" s="24"/>
      <c r="I36" s="24"/>
      <c r="J36" s="24"/>
      <c r="K36" s="24"/>
      <c r="L36" s="24"/>
      <c r="M36" s="24"/>
    </row>
    <row r="37" spans="1:13" x14ac:dyDescent="0.2">
      <c r="A37" s="24"/>
      <c r="B37" s="22"/>
      <c r="C37" s="24"/>
      <c r="D37" s="24"/>
      <c r="E37" s="24"/>
      <c r="F37" s="27"/>
      <c r="G37" s="24" t="str">
        <f t="shared" si="0"/>
        <v/>
      </c>
      <c r="H37" s="24"/>
      <c r="I37" s="24"/>
      <c r="J37" s="24"/>
      <c r="K37" s="24"/>
      <c r="L37" s="24"/>
      <c r="M37" s="24"/>
    </row>
    <row r="38" spans="1:13" x14ac:dyDescent="0.2">
      <c r="A38" s="24"/>
      <c r="B38" s="22"/>
      <c r="C38" s="24"/>
      <c r="D38" s="24"/>
      <c r="E38" s="24"/>
      <c r="F38" s="27"/>
      <c r="G38" s="24" t="str">
        <f t="shared" si="0"/>
        <v/>
      </c>
      <c r="H38" s="24"/>
      <c r="I38" s="24"/>
      <c r="J38" s="24"/>
      <c r="K38" s="24"/>
      <c r="L38" s="24"/>
      <c r="M38" s="24"/>
    </row>
    <row r="39" spans="1:13" x14ac:dyDescent="0.2">
      <c r="A39" s="24"/>
      <c r="B39" s="22"/>
      <c r="C39" s="26"/>
      <c r="D39" s="26"/>
      <c r="E39" s="26"/>
      <c r="F39" s="28"/>
      <c r="G39" s="24" t="str">
        <f t="shared" ref="G39:G65" si="1">IF($A$1="","",$A$1&amp;", "&amp;$A$2)</f>
        <v/>
      </c>
      <c r="H39" s="24"/>
      <c r="I39" s="24"/>
      <c r="J39" s="24"/>
      <c r="K39" s="24"/>
      <c r="L39" s="24"/>
      <c r="M39" s="26"/>
    </row>
    <row r="40" spans="1:13" x14ac:dyDescent="0.2">
      <c r="A40" s="24"/>
      <c r="B40" s="22"/>
      <c r="C40" s="24"/>
      <c r="D40" s="24"/>
      <c r="E40" s="24"/>
      <c r="F40" s="27"/>
      <c r="G40" s="24" t="str">
        <f t="shared" si="1"/>
        <v/>
      </c>
      <c r="H40" s="24"/>
      <c r="I40" s="24"/>
      <c r="J40" s="24"/>
      <c r="K40" s="24"/>
      <c r="L40" s="24"/>
      <c r="M40" s="24"/>
    </row>
    <row r="41" spans="1:13" x14ac:dyDescent="0.2">
      <c r="A41" s="24"/>
      <c r="B41" s="22"/>
      <c r="C41" s="24"/>
      <c r="D41" s="24"/>
      <c r="E41" s="24"/>
      <c r="F41" s="27"/>
      <c r="G41" s="24" t="str">
        <f t="shared" si="1"/>
        <v/>
      </c>
      <c r="H41" s="24"/>
      <c r="I41" s="24"/>
      <c r="J41" s="24"/>
      <c r="K41" s="24"/>
      <c r="L41" s="24"/>
      <c r="M41" s="24"/>
    </row>
    <row r="42" spans="1:13" x14ac:dyDescent="0.2">
      <c r="A42" s="24"/>
      <c r="B42" s="22"/>
      <c r="C42" s="24"/>
      <c r="D42" s="24"/>
      <c r="E42" s="24"/>
      <c r="F42" s="27"/>
      <c r="G42" s="24" t="str">
        <f t="shared" si="1"/>
        <v/>
      </c>
      <c r="H42" s="24"/>
      <c r="I42" s="24"/>
      <c r="J42" s="24"/>
      <c r="K42" s="24"/>
      <c r="L42" s="24"/>
      <c r="M42" s="24"/>
    </row>
    <row r="43" spans="1:13" x14ac:dyDescent="0.2">
      <c r="A43" s="24"/>
      <c r="B43" s="22"/>
      <c r="C43" s="24"/>
      <c r="D43" s="24"/>
      <c r="E43" s="24"/>
      <c r="F43" s="27"/>
      <c r="G43" s="24" t="str">
        <f t="shared" si="1"/>
        <v/>
      </c>
      <c r="H43" s="24"/>
      <c r="I43" s="24"/>
      <c r="J43" s="24"/>
      <c r="K43" s="24"/>
      <c r="L43" s="24"/>
      <c r="M43" s="24"/>
    </row>
    <row r="44" spans="1:13" x14ac:dyDescent="0.2">
      <c r="A44" s="24"/>
      <c r="B44" s="22"/>
      <c r="C44" s="24"/>
      <c r="D44" s="24"/>
      <c r="E44" s="24"/>
      <c r="F44" s="27"/>
      <c r="G44" s="24" t="str">
        <f t="shared" si="1"/>
        <v/>
      </c>
      <c r="H44" s="24"/>
      <c r="I44" s="24"/>
      <c r="J44" s="24"/>
      <c r="K44" s="24"/>
      <c r="L44" s="24"/>
      <c r="M44" s="24"/>
    </row>
    <row r="45" spans="1:13" x14ac:dyDescent="0.2">
      <c r="A45" s="24"/>
      <c r="B45" s="22"/>
      <c r="C45" s="24"/>
      <c r="D45" s="24"/>
      <c r="E45" s="24"/>
      <c r="F45" s="27"/>
      <c r="G45" s="24" t="str">
        <f t="shared" si="1"/>
        <v/>
      </c>
      <c r="H45" s="24"/>
      <c r="I45" s="24"/>
      <c r="J45" s="24"/>
      <c r="K45" s="24"/>
      <c r="L45" s="24"/>
      <c r="M45" s="24"/>
    </row>
    <row r="46" spans="1:13" x14ac:dyDescent="0.2">
      <c r="A46" s="24"/>
      <c r="B46" s="22"/>
      <c r="C46" s="24"/>
      <c r="D46" s="24"/>
      <c r="E46" s="24"/>
      <c r="F46" s="27"/>
      <c r="G46" s="24" t="str">
        <f t="shared" si="1"/>
        <v/>
      </c>
      <c r="H46" s="24"/>
      <c r="I46" s="24"/>
      <c r="J46" s="24"/>
      <c r="K46" s="24"/>
      <c r="L46" s="24"/>
      <c r="M46" s="24"/>
    </row>
    <row r="47" spans="1:13" x14ac:dyDescent="0.2">
      <c r="A47" s="24"/>
      <c r="B47" s="22"/>
      <c r="C47" s="24"/>
      <c r="D47" s="24"/>
      <c r="E47" s="24"/>
      <c r="F47" s="27"/>
      <c r="G47" s="24" t="str">
        <f t="shared" si="1"/>
        <v/>
      </c>
      <c r="H47" s="24"/>
      <c r="I47" s="24"/>
      <c r="J47" s="24"/>
      <c r="K47" s="24"/>
      <c r="L47" s="24"/>
      <c r="M47" s="24"/>
    </row>
    <row r="48" spans="1:13" x14ac:dyDescent="0.2">
      <c r="A48" s="24"/>
      <c r="B48" s="22"/>
      <c r="C48" s="24"/>
      <c r="D48" s="24"/>
      <c r="E48" s="24"/>
      <c r="F48" s="27"/>
      <c r="G48" s="24" t="str">
        <f t="shared" si="1"/>
        <v/>
      </c>
      <c r="H48" s="24"/>
      <c r="I48" s="24"/>
      <c r="J48" s="24"/>
      <c r="K48" s="24"/>
      <c r="L48" s="24"/>
      <c r="M48" s="24"/>
    </row>
    <row r="49" spans="1:13" x14ac:dyDescent="0.2">
      <c r="A49" s="24"/>
      <c r="B49" s="22"/>
      <c r="C49" s="24"/>
      <c r="D49" s="24"/>
      <c r="E49" s="24"/>
      <c r="F49" s="27"/>
      <c r="G49" s="24" t="str">
        <f t="shared" si="1"/>
        <v/>
      </c>
      <c r="H49" s="24"/>
      <c r="I49" s="24"/>
      <c r="J49" s="24"/>
      <c r="K49" s="24"/>
      <c r="L49" s="24"/>
      <c r="M49" s="24"/>
    </row>
    <row r="50" spans="1:13" x14ac:dyDescent="0.2">
      <c r="A50" s="24"/>
      <c r="B50" s="22"/>
      <c r="C50" s="24"/>
      <c r="D50" s="24"/>
      <c r="E50" s="24"/>
      <c r="F50" s="27"/>
      <c r="G50" s="24" t="str">
        <f t="shared" si="1"/>
        <v/>
      </c>
      <c r="H50" s="24"/>
      <c r="I50" s="24"/>
      <c r="J50" s="24"/>
      <c r="K50" s="24"/>
      <c r="L50" s="24"/>
      <c r="M50" s="24"/>
    </row>
    <row r="51" spans="1:13" x14ac:dyDescent="0.2">
      <c r="A51" s="24"/>
      <c r="B51" s="22"/>
      <c r="C51" s="24"/>
      <c r="D51" s="24"/>
      <c r="E51" s="24"/>
      <c r="F51" s="27"/>
      <c r="G51" s="24" t="str">
        <f t="shared" si="1"/>
        <v/>
      </c>
      <c r="H51" s="24"/>
      <c r="I51" s="24"/>
      <c r="J51" s="24"/>
      <c r="K51" s="24"/>
      <c r="L51" s="24"/>
      <c r="M51" s="24"/>
    </row>
    <row r="52" spans="1:13" x14ac:dyDescent="0.2">
      <c r="A52" s="24"/>
      <c r="B52" s="22"/>
      <c r="C52" s="24"/>
      <c r="D52" s="24"/>
      <c r="E52" s="24"/>
      <c r="F52" s="27"/>
      <c r="G52" s="24" t="str">
        <f t="shared" si="1"/>
        <v/>
      </c>
      <c r="H52" s="24"/>
      <c r="I52" s="24"/>
      <c r="J52" s="24"/>
      <c r="K52" s="24"/>
      <c r="L52" s="24"/>
      <c r="M52" s="24"/>
    </row>
    <row r="53" spans="1:13" x14ac:dyDescent="0.2">
      <c r="A53" s="24"/>
      <c r="B53" s="22"/>
      <c r="C53" s="24"/>
      <c r="D53" s="24"/>
      <c r="E53" s="24"/>
      <c r="F53" s="27"/>
      <c r="G53" s="24" t="str">
        <f t="shared" si="1"/>
        <v/>
      </c>
      <c r="H53" s="24"/>
      <c r="I53" s="24"/>
      <c r="J53" s="24"/>
      <c r="K53" s="24"/>
      <c r="L53" s="24"/>
      <c r="M53" s="24"/>
    </row>
    <row r="54" spans="1:13" x14ac:dyDescent="0.2">
      <c r="A54" s="24"/>
      <c r="B54" s="22"/>
      <c r="C54" s="24"/>
      <c r="D54" s="24"/>
      <c r="E54" s="24"/>
      <c r="F54" s="27"/>
      <c r="G54" s="24" t="str">
        <f t="shared" si="1"/>
        <v/>
      </c>
      <c r="H54" s="24"/>
      <c r="I54" s="24"/>
      <c r="J54" s="24"/>
      <c r="K54" s="24"/>
      <c r="L54" s="24"/>
      <c r="M54" s="24"/>
    </row>
    <row r="55" spans="1:13" x14ac:dyDescent="0.2">
      <c r="A55" s="24"/>
      <c r="B55" s="22"/>
      <c r="C55" s="24"/>
      <c r="D55" s="24"/>
      <c r="E55" s="24"/>
      <c r="F55" s="27"/>
      <c r="G55" s="24" t="str">
        <f t="shared" si="1"/>
        <v/>
      </c>
      <c r="H55" s="24"/>
      <c r="I55" s="24"/>
      <c r="J55" s="24"/>
      <c r="K55" s="24"/>
      <c r="L55" s="24"/>
      <c r="M55" s="24"/>
    </row>
    <row r="56" spans="1:13" x14ac:dyDescent="0.2">
      <c r="A56" s="24"/>
      <c r="B56" s="22"/>
      <c r="C56" s="24"/>
      <c r="D56" s="24"/>
      <c r="E56" s="24"/>
      <c r="F56" s="27"/>
      <c r="G56" s="24" t="str">
        <f t="shared" si="1"/>
        <v/>
      </c>
      <c r="H56" s="24"/>
      <c r="I56" s="24"/>
      <c r="J56" s="24"/>
      <c r="K56" s="24"/>
      <c r="L56" s="24"/>
      <c r="M56" s="24"/>
    </row>
    <row r="57" spans="1:13" x14ac:dyDescent="0.2">
      <c r="A57" s="24"/>
      <c r="B57" s="22"/>
      <c r="C57" s="24"/>
      <c r="D57" s="24"/>
      <c r="E57" s="24"/>
      <c r="F57" s="27"/>
      <c r="G57" s="24" t="str">
        <f t="shared" si="1"/>
        <v/>
      </c>
      <c r="H57" s="24"/>
      <c r="I57" s="24"/>
      <c r="J57" s="24"/>
      <c r="K57" s="24"/>
      <c r="L57" s="24"/>
      <c r="M57" s="24"/>
    </row>
    <row r="58" spans="1:13" x14ac:dyDescent="0.2">
      <c r="A58" s="24"/>
      <c r="B58" s="22"/>
      <c r="C58" s="24"/>
      <c r="D58" s="24"/>
      <c r="E58" s="24"/>
      <c r="F58" s="27"/>
      <c r="G58" s="24" t="str">
        <f t="shared" si="1"/>
        <v/>
      </c>
      <c r="H58" s="24"/>
      <c r="I58" s="24"/>
      <c r="J58" s="24"/>
      <c r="K58" s="24"/>
      <c r="L58" s="24"/>
      <c r="M58" s="24"/>
    </row>
    <row r="59" spans="1:13" x14ac:dyDescent="0.2">
      <c r="A59" s="24"/>
      <c r="B59" s="22"/>
      <c r="C59" s="24"/>
      <c r="D59" s="24"/>
      <c r="E59" s="24"/>
      <c r="F59" s="27"/>
      <c r="G59" s="24" t="str">
        <f t="shared" si="1"/>
        <v/>
      </c>
      <c r="H59" s="24"/>
      <c r="I59" s="24"/>
      <c r="J59" s="24"/>
      <c r="K59" s="24"/>
      <c r="L59" s="24"/>
      <c r="M59" s="24"/>
    </row>
    <row r="60" spans="1:13" x14ac:dyDescent="0.2">
      <c r="A60" s="24"/>
      <c r="B60" s="22"/>
      <c r="C60" s="24"/>
      <c r="D60" s="24"/>
      <c r="E60" s="24"/>
      <c r="F60" s="27"/>
      <c r="G60" s="24" t="str">
        <f t="shared" si="1"/>
        <v/>
      </c>
      <c r="H60" s="24"/>
      <c r="I60" s="24"/>
      <c r="J60" s="24"/>
      <c r="K60" s="24"/>
      <c r="L60" s="24"/>
      <c r="M60" s="24"/>
    </row>
    <row r="61" spans="1:13" x14ac:dyDescent="0.2">
      <c r="A61" s="24"/>
      <c r="B61" s="22"/>
      <c r="C61" s="24"/>
      <c r="D61" s="24"/>
      <c r="E61" s="24"/>
      <c r="F61" s="27"/>
      <c r="G61" s="24" t="str">
        <f t="shared" si="1"/>
        <v/>
      </c>
      <c r="H61" s="24"/>
      <c r="I61" s="24"/>
      <c r="J61" s="24"/>
      <c r="K61" s="24"/>
      <c r="L61" s="24"/>
      <c r="M61" s="24"/>
    </row>
    <row r="62" spans="1:13" x14ac:dyDescent="0.2">
      <c r="A62" s="24"/>
      <c r="B62" s="22"/>
      <c r="C62" s="24"/>
      <c r="D62" s="24"/>
      <c r="E62" s="24"/>
      <c r="F62" s="27"/>
      <c r="G62" s="24" t="str">
        <f t="shared" si="1"/>
        <v/>
      </c>
      <c r="H62" s="24"/>
      <c r="I62" s="24"/>
      <c r="J62" s="24"/>
      <c r="K62" s="24"/>
      <c r="L62" s="24"/>
      <c r="M62" s="24"/>
    </row>
    <row r="63" spans="1:13" x14ac:dyDescent="0.2">
      <c r="A63" s="24"/>
      <c r="B63" s="22"/>
      <c r="C63" s="24"/>
      <c r="D63" s="24"/>
      <c r="E63" s="24"/>
      <c r="F63" s="27"/>
      <c r="G63" s="24" t="str">
        <f t="shared" si="1"/>
        <v/>
      </c>
      <c r="H63" s="24"/>
      <c r="I63" s="24"/>
      <c r="J63" s="24"/>
      <c r="K63" s="24"/>
      <c r="L63" s="24"/>
      <c r="M63" s="24"/>
    </row>
    <row r="64" spans="1:13" x14ac:dyDescent="0.2">
      <c r="A64" s="24"/>
      <c r="B64" s="22"/>
      <c r="C64" s="24"/>
      <c r="D64" s="24"/>
      <c r="E64" s="24"/>
      <c r="F64" s="27"/>
      <c r="G64" s="24" t="str">
        <f t="shared" si="1"/>
        <v/>
      </c>
      <c r="H64" s="24"/>
      <c r="I64" s="24"/>
      <c r="J64" s="24"/>
      <c r="K64" s="24"/>
      <c r="L64" s="24"/>
      <c r="M64" s="24"/>
    </row>
    <row r="65" spans="1:13" x14ac:dyDescent="0.2">
      <c r="A65" s="24"/>
      <c r="B65" s="22"/>
      <c r="C65" s="24"/>
      <c r="D65" s="24"/>
      <c r="E65" s="24"/>
      <c r="F65" s="27"/>
      <c r="G65" s="24" t="str">
        <f t="shared" si="1"/>
        <v/>
      </c>
      <c r="H65" s="24"/>
      <c r="I65" s="24"/>
      <c r="J65" s="24"/>
      <c r="K65" s="24"/>
      <c r="L65" s="24"/>
      <c r="M65" s="24"/>
    </row>
  </sheetData>
  <sheetProtection autoFilter="0"/>
  <pageMargins left="0.7" right="0.7" top="0.78740157499999996" bottom="0.78740157499999996"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count="4">
        <x14:dataValidation type="list" allowBlank="1" showInputMessage="1" showErrorMessage="1">
          <x14:formula1>
            <xm:f>Mapping!$A$2:$A$4</xm:f>
          </x14:formula1>
          <xm:sqref>H7:H65</xm:sqref>
        </x14:dataValidation>
        <x14:dataValidation type="list" allowBlank="1" showInputMessage="1" showErrorMessage="1">
          <x14:formula1>
            <xm:f>Mapping!$I$2:$I$18</xm:f>
          </x14:formula1>
          <xm:sqref>C7:E65</xm:sqref>
        </x14:dataValidation>
        <x14:dataValidation type="list" allowBlank="1" showInputMessage="1" showErrorMessage="1">
          <x14:formula1>
            <xm:f>Mapping!$D$11:$D$13</xm:f>
          </x14:formula1>
          <xm:sqref>A7:A65</xm:sqref>
        </x14:dataValidation>
        <x14:dataValidation type="list" allowBlank="1" showInputMessage="1" showErrorMessage="1">
          <x14:formula1>
            <xm:f>Mapping!$F$10:$F$21</xm:f>
          </x14:formula1>
          <xm:sqref>B7:B65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S21"/>
  <sheetViews>
    <sheetView topLeftCell="F1" workbookViewId="0">
      <selection activeCell="S7" sqref="S7"/>
    </sheetView>
  </sheetViews>
  <sheetFormatPr baseColWidth="10" defaultRowHeight="14.25" x14ac:dyDescent="0.2"/>
  <cols>
    <col min="11" max="11" width="19.375" customWidth="1"/>
    <col min="12" max="12" width="20.375" customWidth="1"/>
    <col min="15" max="15" width="13.75" customWidth="1"/>
    <col min="17" max="17" width="32" customWidth="1"/>
    <col min="18" max="18" width="12.625" customWidth="1"/>
    <col min="19" max="19" width="12" customWidth="1"/>
  </cols>
  <sheetData>
    <row r="1" spans="1:19" ht="15" x14ac:dyDescent="0.25">
      <c r="A1" s="13" t="str">
        <f>IF(Hinweise!C13="","",Hinweise!C13)</f>
        <v/>
      </c>
      <c r="B1" s="14" t="s">
        <v>41</v>
      </c>
    </row>
    <row r="2" spans="1:19" ht="15" x14ac:dyDescent="0.25">
      <c r="A2" s="13" t="str">
        <f>IF(Hinweise!C14="","",Hinweise!C14)</f>
        <v/>
      </c>
      <c r="B2" s="14" t="s">
        <v>42</v>
      </c>
    </row>
    <row r="3" spans="1:19" x14ac:dyDescent="0.2">
      <c r="B3" s="14"/>
    </row>
    <row r="4" spans="1:19" ht="15" x14ac:dyDescent="0.25">
      <c r="A4" s="47" t="s">
        <v>146</v>
      </c>
      <c r="B4" s="61"/>
      <c r="C4" s="62"/>
      <c r="D4" s="62"/>
      <c r="E4" s="62"/>
      <c r="F4" s="62"/>
    </row>
    <row r="6" spans="1:19" ht="15" thickBot="1" x14ac:dyDescent="0.25">
      <c r="A6" s="50" t="s">
        <v>3</v>
      </c>
      <c r="B6" s="50" t="s">
        <v>3</v>
      </c>
      <c r="C6" s="50" t="s">
        <v>113</v>
      </c>
      <c r="D6" s="50" t="s">
        <v>3</v>
      </c>
      <c r="E6" s="50" t="s">
        <v>3</v>
      </c>
      <c r="F6" s="50" t="s">
        <v>3</v>
      </c>
      <c r="G6" s="50" t="s">
        <v>3</v>
      </c>
      <c r="H6" s="50" t="s">
        <v>3</v>
      </c>
      <c r="I6" s="50" t="s">
        <v>3</v>
      </c>
      <c r="J6" s="50" t="s">
        <v>3</v>
      </c>
      <c r="K6" s="50" t="s">
        <v>3</v>
      </c>
      <c r="L6" s="50" t="s">
        <v>3</v>
      </c>
      <c r="M6" s="50" t="s">
        <v>3</v>
      </c>
      <c r="N6" s="50" t="s">
        <v>3</v>
      </c>
      <c r="O6" s="50" t="s">
        <v>3</v>
      </c>
      <c r="P6" s="50" t="s">
        <v>113</v>
      </c>
      <c r="Q6" s="50" t="s">
        <v>3</v>
      </c>
      <c r="R6" s="50" t="s">
        <v>3</v>
      </c>
      <c r="S6" s="50" t="s">
        <v>3</v>
      </c>
    </row>
    <row r="7" spans="1:19" ht="15" x14ac:dyDescent="0.25">
      <c r="A7" s="92" t="s">
        <v>85</v>
      </c>
      <c r="B7" s="93"/>
      <c r="C7" s="93"/>
      <c r="D7" s="93"/>
      <c r="E7" s="94" t="s">
        <v>84</v>
      </c>
      <c r="F7" s="95"/>
      <c r="G7" s="95"/>
      <c r="H7" s="95"/>
      <c r="I7" s="95"/>
      <c r="J7" s="95"/>
      <c r="K7" s="93"/>
      <c r="L7" s="89" t="s">
        <v>88</v>
      </c>
      <c r="M7" s="90"/>
      <c r="N7" s="90"/>
      <c r="O7" s="91"/>
      <c r="P7" s="38"/>
      <c r="Q7" s="63"/>
      <c r="R7" s="64"/>
      <c r="S7" s="64"/>
    </row>
    <row r="8" spans="1:19" ht="15" x14ac:dyDescent="0.25">
      <c r="A8" s="49"/>
      <c r="B8" s="49"/>
      <c r="C8" s="49"/>
      <c r="D8" s="49"/>
      <c r="E8" s="39" t="s">
        <v>86</v>
      </c>
      <c r="F8" s="40"/>
      <c r="G8" s="41"/>
      <c r="H8" s="39" t="s">
        <v>87</v>
      </c>
      <c r="I8" s="40"/>
      <c r="J8" s="98" t="s">
        <v>112</v>
      </c>
      <c r="K8" s="99"/>
      <c r="L8" s="42"/>
      <c r="M8" s="42"/>
      <c r="N8" s="42"/>
      <c r="O8" s="42"/>
      <c r="P8" s="43"/>
      <c r="Q8" s="96" t="s">
        <v>147</v>
      </c>
      <c r="R8" s="97"/>
      <c r="S8" s="97"/>
    </row>
    <row r="9" spans="1:19" ht="36" x14ac:dyDescent="0.2">
      <c r="A9" s="42" t="s">
        <v>89</v>
      </c>
      <c r="B9" s="42" t="s">
        <v>90</v>
      </c>
      <c r="C9" s="42" t="s">
        <v>91</v>
      </c>
      <c r="D9" s="42" t="s">
        <v>92</v>
      </c>
      <c r="E9" s="42" t="s">
        <v>123</v>
      </c>
      <c r="F9" s="42" t="s">
        <v>124</v>
      </c>
      <c r="G9" s="42" t="s">
        <v>125</v>
      </c>
      <c r="H9" s="42" t="s">
        <v>126</v>
      </c>
      <c r="I9" s="42" t="s">
        <v>127</v>
      </c>
      <c r="J9" s="42" t="s">
        <v>128</v>
      </c>
      <c r="K9" s="42" t="s">
        <v>133</v>
      </c>
      <c r="L9" s="42" t="s">
        <v>129</v>
      </c>
      <c r="M9" s="42" t="s">
        <v>131</v>
      </c>
      <c r="N9" s="42" t="s">
        <v>132</v>
      </c>
      <c r="O9" s="42" t="s">
        <v>130</v>
      </c>
      <c r="P9" s="42" t="s">
        <v>93</v>
      </c>
      <c r="Q9" s="65" t="s">
        <v>148</v>
      </c>
      <c r="R9" s="42" t="s">
        <v>149</v>
      </c>
      <c r="S9" s="66" t="s">
        <v>150</v>
      </c>
    </row>
    <row r="10" spans="1:19" x14ac:dyDescent="0.2">
      <c r="A10" s="79"/>
      <c r="B10" s="79"/>
      <c r="C10" s="79" t="s">
        <v>100</v>
      </c>
      <c r="D10" s="80"/>
      <c r="E10" s="79"/>
      <c r="F10" s="79"/>
      <c r="G10" s="79"/>
      <c r="H10" s="79"/>
      <c r="I10" s="79"/>
      <c r="J10" s="79"/>
      <c r="K10" s="24"/>
      <c r="L10" s="79"/>
      <c r="M10" s="79"/>
      <c r="N10" s="80"/>
      <c r="O10" s="79"/>
      <c r="P10" s="79"/>
      <c r="Q10" s="79"/>
      <c r="R10" s="79"/>
      <c r="S10" s="79"/>
    </row>
    <row r="11" spans="1:19" x14ac:dyDescent="0.2">
      <c r="A11" s="79"/>
      <c r="B11" s="79"/>
      <c r="C11" s="79"/>
      <c r="D11" s="79"/>
      <c r="E11" s="79"/>
      <c r="F11" s="79"/>
      <c r="G11" s="79"/>
      <c r="H11" s="79"/>
      <c r="I11" s="79"/>
      <c r="J11" s="79"/>
      <c r="K11" s="79" t="str">
        <f t="shared" ref="K11:K21" si="0">IF($A$1="","",$A$1&amp;", "&amp;$A$2)</f>
        <v/>
      </c>
      <c r="L11" s="79"/>
      <c r="M11" s="79"/>
      <c r="N11" s="79"/>
      <c r="O11" s="79"/>
      <c r="P11" s="79"/>
      <c r="Q11" s="79"/>
      <c r="R11" s="79"/>
      <c r="S11" s="79"/>
    </row>
    <row r="12" spans="1:19" x14ac:dyDescent="0.2">
      <c r="A12" s="79"/>
      <c r="B12" s="79"/>
      <c r="C12" s="79"/>
      <c r="D12" s="79"/>
      <c r="E12" s="79"/>
      <c r="F12" s="79"/>
      <c r="G12" s="79"/>
      <c r="H12" s="79"/>
      <c r="I12" s="79"/>
      <c r="J12" s="79"/>
      <c r="K12" s="79" t="str">
        <f t="shared" si="0"/>
        <v/>
      </c>
      <c r="L12" s="79"/>
      <c r="M12" s="79"/>
      <c r="N12" s="79"/>
      <c r="O12" s="79"/>
      <c r="P12" s="79"/>
      <c r="Q12" s="79"/>
      <c r="R12" s="79"/>
      <c r="S12" s="79"/>
    </row>
    <row r="13" spans="1:19" x14ac:dyDescent="0.2">
      <c r="A13" s="79"/>
      <c r="B13" s="79"/>
      <c r="C13" s="79"/>
      <c r="D13" s="79"/>
      <c r="E13" s="79"/>
      <c r="F13" s="79"/>
      <c r="G13" s="79"/>
      <c r="H13" s="79"/>
      <c r="I13" s="79"/>
      <c r="J13" s="79"/>
      <c r="K13" s="79" t="str">
        <f t="shared" si="0"/>
        <v/>
      </c>
      <c r="L13" s="79"/>
      <c r="M13" s="79"/>
      <c r="N13" s="79"/>
      <c r="O13" s="79"/>
      <c r="P13" s="79"/>
      <c r="Q13" s="79"/>
      <c r="R13" s="79"/>
      <c r="S13" s="79"/>
    </row>
    <row r="14" spans="1:19" x14ac:dyDescent="0.2">
      <c r="A14" s="79"/>
      <c r="B14" s="79"/>
      <c r="C14" s="79"/>
      <c r="D14" s="79"/>
      <c r="E14" s="79"/>
      <c r="F14" s="79"/>
      <c r="G14" s="79"/>
      <c r="H14" s="79"/>
      <c r="I14" s="79"/>
      <c r="J14" s="79"/>
      <c r="K14" s="79" t="str">
        <f t="shared" si="0"/>
        <v/>
      </c>
      <c r="L14" s="79"/>
      <c r="M14" s="79"/>
      <c r="N14" s="79"/>
      <c r="O14" s="79"/>
      <c r="P14" s="79"/>
      <c r="Q14" s="79"/>
      <c r="R14" s="79"/>
      <c r="S14" s="79"/>
    </row>
    <row r="15" spans="1:19" x14ac:dyDescent="0.2">
      <c r="A15" s="79"/>
      <c r="B15" s="79"/>
      <c r="C15" s="79"/>
      <c r="D15" s="79"/>
      <c r="E15" s="79"/>
      <c r="F15" s="79"/>
      <c r="G15" s="79"/>
      <c r="H15" s="79"/>
      <c r="I15" s="79"/>
      <c r="J15" s="79"/>
      <c r="K15" s="79" t="str">
        <f t="shared" si="0"/>
        <v/>
      </c>
      <c r="L15" s="79"/>
      <c r="M15" s="79"/>
      <c r="N15" s="79"/>
      <c r="O15" s="79"/>
      <c r="P15" s="79"/>
      <c r="Q15" s="79"/>
      <c r="R15" s="79"/>
      <c r="S15" s="79"/>
    </row>
    <row r="16" spans="1:19" x14ac:dyDescent="0.2">
      <c r="A16" s="79"/>
      <c r="B16" s="79"/>
      <c r="C16" s="79"/>
      <c r="D16" s="79"/>
      <c r="E16" s="79"/>
      <c r="F16" s="79"/>
      <c r="G16" s="79"/>
      <c r="H16" s="79"/>
      <c r="I16" s="79"/>
      <c r="J16" s="79"/>
      <c r="K16" s="79" t="str">
        <f t="shared" si="0"/>
        <v/>
      </c>
      <c r="L16" s="79"/>
      <c r="M16" s="79"/>
      <c r="N16" s="79"/>
      <c r="O16" s="79"/>
      <c r="P16" s="79"/>
      <c r="Q16" s="79"/>
      <c r="R16" s="79"/>
      <c r="S16" s="79"/>
    </row>
    <row r="17" spans="1:19" x14ac:dyDescent="0.2">
      <c r="A17" s="79"/>
      <c r="B17" s="79"/>
      <c r="C17" s="79"/>
      <c r="D17" s="79"/>
      <c r="E17" s="79"/>
      <c r="F17" s="79"/>
      <c r="G17" s="79"/>
      <c r="H17" s="79"/>
      <c r="I17" s="79"/>
      <c r="J17" s="79"/>
      <c r="K17" s="79" t="str">
        <f t="shared" si="0"/>
        <v/>
      </c>
      <c r="L17" s="79"/>
      <c r="M17" s="79"/>
      <c r="N17" s="79"/>
      <c r="O17" s="79"/>
      <c r="P17" s="79"/>
      <c r="Q17" s="79"/>
      <c r="R17" s="79"/>
      <c r="S17" s="79"/>
    </row>
    <row r="18" spans="1:19" x14ac:dyDescent="0.2">
      <c r="A18" s="79"/>
      <c r="B18" s="79"/>
      <c r="C18" s="79"/>
      <c r="D18" s="79"/>
      <c r="E18" s="79"/>
      <c r="F18" s="79"/>
      <c r="G18" s="79"/>
      <c r="H18" s="79"/>
      <c r="I18" s="79"/>
      <c r="J18" s="79"/>
      <c r="K18" s="79" t="str">
        <f t="shared" si="0"/>
        <v/>
      </c>
      <c r="L18" s="79"/>
      <c r="M18" s="79"/>
      <c r="N18" s="79"/>
      <c r="O18" s="79"/>
      <c r="P18" s="79"/>
      <c r="Q18" s="79"/>
      <c r="R18" s="79"/>
      <c r="S18" s="79"/>
    </row>
    <row r="19" spans="1:19" x14ac:dyDescent="0.2">
      <c r="A19" s="79"/>
      <c r="B19" s="79"/>
      <c r="C19" s="79"/>
      <c r="D19" s="79"/>
      <c r="E19" s="79"/>
      <c r="F19" s="79"/>
      <c r="G19" s="79"/>
      <c r="H19" s="79"/>
      <c r="I19" s="79"/>
      <c r="J19" s="79"/>
      <c r="K19" s="79" t="str">
        <f t="shared" si="0"/>
        <v/>
      </c>
      <c r="L19" s="79"/>
      <c r="M19" s="79"/>
      <c r="N19" s="79"/>
      <c r="O19" s="79"/>
      <c r="P19" s="79"/>
      <c r="Q19" s="79"/>
      <c r="R19" s="79"/>
      <c r="S19" s="79"/>
    </row>
    <row r="20" spans="1:19" x14ac:dyDescent="0.2">
      <c r="A20" s="79"/>
      <c r="B20" s="79"/>
      <c r="C20" s="79"/>
      <c r="D20" s="79"/>
      <c r="E20" s="79"/>
      <c r="F20" s="79"/>
      <c r="G20" s="79"/>
      <c r="H20" s="79"/>
      <c r="I20" s="79"/>
      <c r="J20" s="79"/>
      <c r="K20" s="79" t="str">
        <f t="shared" si="0"/>
        <v/>
      </c>
      <c r="L20" s="79"/>
      <c r="M20" s="79"/>
      <c r="N20" s="79"/>
      <c r="O20" s="79"/>
      <c r="P20" s="79"/>
      <c r="Q20" s="79"/>
      <c r="R20" s="79"/>
      <c r="S20" s="79"/>
    </row>
    <row r="21" spans="1:19" x14ac:dyDescent="0.2">
      <c r="A21" s="79"/>
      <c r="B21" s="79"/>
      <c r="C21" s="79"/>
      <c r="D21" s="79"/>
      <c r="E21" s="79"/>
      <c r="F21" s="79"/>
      <c r="G21" s="79"/>
      <c r="H21" s="79"/>
      <c r="I21" s="79"/>
      <c r="J21" s="79"/>
      <c r="K21" s="79" t="str">
        <f t="shared" si="0"/>
        <v/>
      </c>
      <c r="L21" s="79"/>
      <c r="M21" s="79"/>
      <c r="N21" s="79"/>
      <c r="O21" s="79"/>
      <c r="P21" s="79"/>
      <c r="Q21" s="79"/>
      <c r="R21" s="79"/>
      <c r="S21" s="79"/>
    </row>
  </sheetData>
  <mergeCells count="5">
    <mergeCell ref="L7:O7"/>
    <mergeCell ref="A7:D7"/>
    <mergeCell ref="E7:K7"/>
    <mergeCell ref="Q8:S8"/>
    <mergeCell ref="J8:K8"/>
  </mergeCells>
  <dataValidations count="1">
    <dataValidation type="list" allowBlank="1" showInputMessage="1" showErrorMessage="1" sqref="P10:P28">
      <formula1>Angestrebter_Doktorgrad</formula1>
    </dataValidation>
  </dataValidations>
  <pageMargins left="0.7" right="0.7" top="0.78740157499999996" bottom="0.78740157499999996"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count="2">
        <x14:dataValidation type="list" allowBlank="1" showInputMessage="1" showErrorMessage="1">
          <x14:formula1>
            <xm:f>Mapping!$C$26:$C$28</xm:f>
          </x14:formula1>
          <xm:sqref>C10:C32</xm:sqref>
        </x14:dataValidation>
        <x14:dataValidation type="list" allowBlank="1" showInputMessage="1" showErrorMessage="1" prompt="Die Promotion wurde bereits zugelassen?">
          <x14:formula1>
            <xm:f>Mapping!$E$26:$E$27</xm:f>
          </x14:formula1>
          <xm:sqref>M10:M21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E65"/>
  <sheetViews>
    <sheetView workbookViewId="0">
      <selection activeCell="I35" sqref="I35"/>
    </sheetView>
  </sheetViews>
  <sheetFormatPr baseColWidth="10" defaultRowHeight="14.25" x14ac:dyDescent="0.2"/>
  <cols>
    <col min="1" max="1" width="14.25" customWidth="1"/>
    <col min="2" max="2" width="11.875" customWidth="1"/>
    <col min="3" max="3" width="15" customWidth="1"/>
    <col min="4" max="4" width="44" customWidth="1"/>
    <col min="5" max="5" width="26.625" customWidth="1"/>
  </cols>
  <sheetData>
    <row r="1" spans="1:5" ht="15" x14ac:dyDescent="0.25">
      <c r="A1" s="13" t="str">
        <f>IF(Hinweise!C13="","",Hinweise!C13)</f>
        <v/>
      </c>
    </row>
    <row r="2" spans="1:5" ht="15" x14ac:dyDescent="0.25">
      <c r="A2" s="13" t="str">
        <f>IF(Hinweise!C14="","",Hinweise!C14)</f>
        <v/>
      </c>
    </row>
    <row r="5" spans="1:5" x14ac:dyDescent="0.2">
      <c r="A5" s="2" t="s">
        <v>2</v>
      </c>
      <c r="B5" s="2" t="s">
        <v>2</v>
      </c>
      <c r="C5" s="2" t="s">
        <v>2</v>
      </c>
      <c r="D5" s="2" t="s">
        <v>36</v>
      </c>
      <c r="E5" s="3" t="s">
        <v>3</v>
      </c>
    </row>
    <row r="6" spans="1:5" s="1" customFormat="1" ht="45" customHeight="1" x14ac:dyDescent="0.2">
      <c r="A6" s="16" t="s">
        <v>67</v>
      </c>
      <c r="B6" s="1" t="s">
        <v>68</v>
      </c>
      <c r="C6" s="18" t="s">
        <v>27</v>
      </c>
      <c r="D6" s="1" t="s">
        <v>70</v>
      </c>
      <c r="E6" s="1" t="s">
        <v>40</v>
      </c>
    </row>
    <row r="7" spans="1:5" x14ac:dyDescent="0.2">
      <c r="A7" s="29"/>
      <c r="B7" s="29"/>
      <c r="C7" s="29"/>
      <c r="D7" s="29"/>
      <c r="E7" s="29"/>
    </row>
    <row r="8" spans="1:5" x14ac:dyDescent="0.2">
      <c r="A8" s="30"/>
      <c r="B8" s="30"/>
      <c r="C8" s="30"/>
      <c r="D8" s="30"/>
      <c r="E8" s="30"/>
    </row>
    <row r="9" spans="1:5" x14ac:dyDescent="0.2">
      <c r="A9" s="30"/>
      <c r="B9" s="30"/>
      <c r="C9" s="30"/>
      <c r="D9" s="30"/>
      <c r="E9" s="30"/>
    </row>
    <row r="10" spans="1:5" x14ac:dyDescent="0.2">
      <c r="A10" s="30"/>
      <c r="B10" s="30"/>
      <c r="C10" s="30"/>
      <c r="D10" s="30"/>
      <c r="E10" s="30"/>
    </row>
    <row r="11" spans="1:5" x14ac:dyDescent="0.2">
      <c r="A11" s="30"/>
      <c r="B11" s="30"/>
      <c r="C11" s="30"/>
      <c r="D11" s="30"/>
      <c r="E11" s="30"/>
    </row>
    <row r="12" spans="1:5" x14ac:dyDescent="0.2">
      <c r="A12" s="30"/>
      <c r="B12" s="30"/>
      <c r="C12" s="30"/>
      <c r="D12" s="30"/>
      <c r="E12" s="30"/>
    </row>
    <row r="13" spans="1:5" x14ac:dyDescent="0.2">
      <c r="A13" s="30"/>
      <c r="B13" s="30"/>
      <c r="C13" s="30"/>
      <c r="D13" s="30"/>
      <c r="E13" s="30"/>
    </row>
    <row r="14" spans="1:5" x14ac:dyDescent="0.2">
      <c r="A14" s="30"/>
      <c r="B14" s="30"/>
      <c r="C14" s="30"/>
      <c r="D14" s="30"/>
      <c r="E14" s="30"/>
    </row>
    <row r="15" spans="1:5" x14ac:dyDescent="0.2">
      <c r="A15" s="30"/>
      <c r="B15" s="30"/>
      <c r="C15" s="30"/>
      <c r="D15" s="30"/>
      <c r="E15" s="30"/>
    </row>
    <row r="16" spans="1:5" x14ac:dyDescent="0.2">
      <c r="A16" s="30"/>
      <c r="B16" s="30"/>
      <c r="C16" s="30"/>
      <c r="D16" s="30"/>
      <c r="E16" s="30"/>
    </row>
    <row r="17" spans="1:5" x14ac:dyDescent="0.2">
      <c r="A17" s="30"/>
      <c r="B17" s="30"/>
      <c r="C17" s="30"/>
      <c r="D17" s="30"/>
      <c r="E17" s="30"/>
    </row>
    <row r="18" spans="1:5" x14ac:dyDescent="0.2">
      <c r="A18" s="30"/>
      <c r="B18" s="30"/>
      <c r="C18" s="30"/>
      <c r="D18" s="30"/>
      <c r="E18" s="30"/>
    </row>
    <row r="19" spans="1:5" x14ac:dyDescent="0.2">
      <c r="A19" s="30"/>
      <c r="B19" s="30"/>
      <c r="C19" s="30"/>
      <c r="D19" s="30"/>
      <c r="E19" s="30"/>
    </row>
    <row r="20" spans="1:5" x14ac:dyDescent="0.2">
      <c r="A20" s="30"/>
      <c r="B20" s="30"/>
      <c r="C20" s="30"/>
      <c r="D20" s="30"/>
      <c r="E20" s="30"/>
    </row>
    <row r="21" spans="1:5" x14ac:dyDescent="0.2">
      <c r="A21" s="30"/>
      <c r="B21" s="30"/>
      <c r="C21" s="30"/>
      <c r="D21" s="30"/>
      <c r="E21" s="30"/>
    </row>
    <row r="22" spans="1:5" x14ac:dyDescent="0.2">
      <c r="A22" s="30"/>
      <c r="B22" s="30"/>
      <c r="C22" s="30"/>
      <c r="D22" s="30"/>
      <c r="E22" s="30"/>
    </row>
    <row r="23" spans="1:5" x14ac:dyDescent="0.2">
      <c r="A23" s="30"/>
      <c r="B23" s="30"/>
      <c r="C23" s="30"/>
      <c r="D23" s="30"/>
      <c r="E23" s="30"/>
    </row>
    <row r="24" spans="1:5" x14ac:dyDescent="0.2">
      <c r="A24" s="30"/>
      <c r="B24" s="30"/>
      <c r="C24" s="30"/>
      <c r="D24" s="30"/>
      <c r="E24" s="30"/>
    </row>
    <row r="25" spans="1:5" x14ac:dyDescent="0.2">
      <c r="A25" s="30"/>
      <c r="B25" s="30"/>
      <c r="C25" s="30"/>
      <c r="D25" s="30"/>
      <c r="E25" s="30"/>
    </row>
    <row r="26" spans="1:5" x14ac:dyDescent="0.2">
      <c r="A26" s="30"/>
      <c r="B26" s="30"/>
      <c r="C26" s="30"/>
      <c r="D26" s="30"/>
      <c r="E26" s="30"/>
    </row>
    <row r="27" spans="1:5" x14ac:dyDescent="0.2">
      <c r="A27" s="30"/>
      <c r="B27" s="30"/>
      <c r="C27" s="30"/>
      <c r="D27" s="30"/>
      <c r="E27" s="30"/>
    </row>
    <row r="28" spans="1:5" x14ac:dyDescent="0.2">
      <c r="A28" s="30"/>
      <c r="B28" s="30"/>
      <c r="C28" s="30"/>
      <c r="D28" s="30"/>
      <c r="E28" s="30"/>
    </row>
    <row r="29" spans="1:5" x14ac:dyDescent="0.2">
      <c r="A29" s="30"/>
      <c r="B29" s="30"/>
      <c r="C29" s="30"/>
      <c r="D29" s="30"/>
      <c r="E29" s="30"/>
    </row>
    <row r="30" spans="1:5" x14ac:dyDescent="0.2">
      <c r="A30" s="30"/>
      <c r="B30" s="30"/>
      <c r="C30" s="30"/>
      <c r="D30" s="30"/>
      <c r="E30" s="30"/>
    </row>
    <row r="31" spans="1:5" x14ac:dyDescent="0.2">
      <c r="A31" s="30"/>
      <c r="B31" s="30"/>
      <c r="C31" s="30"/>
      <c r="D31" s="30"/>
      <c r="E31" s="30"/>
    </row>
    <row r="32" spans="1:5" x14ac:dyDescent="0.2">
      <c r="A32" s="30"/>
      <c r="B32" s="30"/>
      <c r="C32" s="30"/>
      <c r="D32" s="30"/>
      <c r="E32" s="30"/>
    </row>
    <row r="33" spans="1:5" x14ac:dyDescent="0.2">
      <c r="A33" s="30"/>
      <c r="B33" s="30"/>
      <c r="C33" s="30"/>
      <c r="D33" s="30"/>
      <c r="E33" s="30"/>
    </row>
    <row r="34" spans="1:5" x14ac:dyDescent="0.2">
      <c r="A34" s="30"/>
      <c r="B34" s="30"/>
      <c r="C34" s="30"/>
      <c r="D34" s="30"/>
      <c r="E34" s="30"/>
    </row>
    <row r="35" spans="1:5" x14ac:dyDescent="0.2">
      <c r="A35" s="30"/>
      <c r="B35" s="30"/>
      <c r="C35" s="30"/>
      <c r="D35" s="30"/>
      <c r="E35" s="30"/>
    </row>
    <row r="36" spans="1:5" x14ac:dyDescent="0.2">
      <c r="A36" s="30"/>
      <c r="B36" s="30"/>
      <c r="C36" s="30"/>
      <c r="D36" s="30"/>
      <c r="E36" s="30"/>
    </row>
    <row r="37" spans="1:5" x14ac:dyDescent="0.2">
      <c r="A37" s="30"/>
      <c r="B37" s="30"/>
      <c r="C37" s="30"/>
      <c r="D37" s="30"/>
      <c r="E37" s="30"/>
    </row>
    <row r="38" spans="1:5" x14ac:dyDescent="0.2">
      <c r="A38" s="30"/>
      <c r="B38" s="30"/>
      <c r="C38" s="30"/>
      <c r="D38" s="30"/>
      <c r="E38" s="30"/>
    </row>
    <row r="39" spans="1:5" x14ac:dyDescent="0.2">
      <c r="A39" s="30"/>
      <c r="B39" s="30"/>
      <c r="C39" s="31"/>
      <c r="D39" s="30"/>
      <c r="E39" s="31"/>
    </row>
    <row r="40" spans="1:5" x14ac:dyDescent="0.2">
      <c r="A40" s="30"/>
      <c r="B40" s="30"/>
      <c r="C40" s="30"/>
      <c r="D40" s="30"/>
      <c r="E40" s="30"/>
    </row>
    <row r="41" spans="1:5" x14ac:dyDescent="0.2">
      <c r="A41" s="30"/>
      <c r="B41" s="30"/>
      <c r="C41" s="30"/>
      <c r="D41" s="30"/>
      <c r="E41" s="30"/>
    </row>
    <row r="42" spans="1:5" x14ac:dyDescent="0.2">
      <c r="A42" s="30"/>
      <c r="B42" s="30"/>
      <c r="C42" s="30"/>
      <c r="D42" s="30"/>
      <c r="E42" s="30"/>
    </row>
    <row r="43" spans="1:5" x14ac:dyDescent="0.2">
      <c r="A43" s="30"/>
      <c r="B43" s="30"/>
      <c r="C43" s="30"/>
      <c r="D43" s="30"/>
      <c r="E43" s="30"/>
    </row>
    <row r="44" spans="1:5" x14ac:dyDescent="0.2">
      <c r="A44" s="30"/>
      <c r="B44" s="30"/>
      <c r="C44" s="30"/>
      <c r="D44" s="30"/>
      <c r="E44" s="30"/>
    </row>
    <row r="45" spans="1:5" x14ac:dyDescent="0.2">
      <c r="A45" s="30"/>
      <c r="B45" s="30"/>
      <c r="C45" s="30"/>
      <c r="D45" s="30"/>
      <c r="E45" s="30"/>
    </row>
    <row r="46" spans="1:5" x14ac:dyDescent="0.2">
      <c r="A46" s="30"/>
      <c r="B46" s="30"/>
      <c r="C46" s="30"/>
      <c r="D46" s="30"/>
      <c r="E46" s="30"/>
    </row>
    <row r="47" spans="1:5" x14ac:dyDescent="0.2">
      <c r="A47" s="30"/>
      <c r="B47" s="30"/>
      <c r="C47" s="30"/>
      <c r="D47" s="30"/>
      <c r="E47" s="30"/>
    </row>
    <row r="48" spans="1:5" x14ac:dyDescent="0.2">
      <c r="A48" s="30"/>
      <c r="B48" s="30"/>
      <c r="C48" s="30"/>
      <c r="D48" s="30"/>
      <c r="E48" s="30"/>
    </row>
    <row r="49" spans="1:5" x14ac:dyDescent="0.2">
      <c r="A49" s="30"/>
      <c r="B49" s="30"/>
      <c r="C49" s="30"/>
      <c r="D49" s="30"/>
      <c r="E49" s="30"/>
    </row>
    <row r="50" spans="1:5" x14ac:dyDescent="0.2">
      <c r="A50" s="30"/>
      <c r="B50" s="30"/>
      <c r="C50" s="30"/>
      <c r="D50" s="30"/>
      <c r="E50" s="30"/>
    </row>
    <row r="51" spans="1:5" x14ac:dyDescent="0.2">
      <c r="A51" s="30"/>
      <c r="B51" s="30"/>
      <c r="C51" s="30"/>
      <c r="D51" s="30"/>
      <c r="E51" s="30"/>
    </row>
    <row r="52" spans="1:5" x14ac:dyDescent="0.2">
      <c r="A52" s="30"/>
      <c r="B52" s="30"/>
      <c r="C52" s="30"/>
      <c r="D52" s="30"/>
      <c r="E52" s="30"/>
    </row>
    <row r="53" spans="1:5" x14ac:dyDescent="0.2">
      <c r="A53" s="30"/>
      <c r="B53" s="30"/>
      <c r="C53" s="30"/>
      <c r="D53" s="30"/>
      <c r="E53" s="30"/>
    </row>
    <row r="54" spans="1:5" x14ac:dyDescent="0.2">
      <c r="A54" s="30"/>
      <c r="B54" s="30"/>
      <c r="C54" s="30"/>
      <c r="D54" s="30"/>
      <c r="E54" s="30"/>
    </row>
    <row r="55" spans="1:5" x14ac:dyDescent="0.2">
      <c r="A55" s="30"/>
      <c r="B55" s="30"/>
      <c r="C55" s="30"/>
      <c r="D55" s="30"/>
      <c r="E55" s="30"/>
    </row>
    <row r="56" spans="1:5" x14ac:dyDescent="0.2">
      <c r="A56" s="30"/>
      <c r="B56" s="30"/>
      <c r="C56" s="30"/>
      <c r="D56" s="30"/>
      <c r="E56" s="30"/>
    </row>
    <row r="57" spans="1:5" x14ac:dyDescent="0.2">
      <c r="A57" s="30"/>
      <c r="B57" s="30"/>
      <c r="C57" s="30"/>
      <c r="D57" s="30"/>
      <c r="E57" s="30"/>
    </row>
    <row r="58" spans="1:5" x14ac:dyDescent="0.2">
      <c r="A58" s="30"/>
      <c r="B58" s="30"/>
      <c r="C58" s="30"/>
      <c r="D58" s="30"/>
      <c r="E58" s="30"/>
    </row>
    <row r="59" spans="1:5" x14ac:dyDescent="0.2">
      <c r="A59" s="30"/>
      <c r="B59" s="30"/>
      <c r="C59" s="30"/>
      <c r="D59" s="30"/>
      <c r="E59" s="30"/>
    </row>
    <row r="60" spans="1:5" x14ac:dyDescent="0.2">
      <c r="A60" s="30"/>
      <c r="B60" s="30"/>
      <c r="C60" s="30"/>
      <c r="D60" s="30"/>
      <c r="E60" s="30"/>
    </row>
    <row r="61" spans="1:5" x14ac:dyDescent="0.2">
      <c r="A61" s="30"/>
      <c r="B61" s="30"/>
      <c r="C61" s="30"/>
      <c r="D61" s="30"/>
      <c r="E61" s="30"/>
    </row>
    <row r="62" spans="1:5" x14ac:dyDescent="0.2">
      <c r="A62" s="30"/>
      <c r="B62" s="30"/>
      <c r="C62" s="30"/>
      <c r="D62" s="30"/>
      <c r="E62" s="30"/>
    </row>
    <row r="63" spans="1:5" x14ac:dyDescent="0.2">
      <c r="A63" s="30"/>
      <c r="B63" s="30"/>
      <c r="C63" s="30"/>
      <c r="D63" s="30"/>
      <c r="E63" s="30"/>
    </row>
    <row r="64" spans="1:5" x14ac:dyDescent="0.2">
      <c r="A64" s="30"/>
      <c r="B64" s="30"/>
      <c r="C64" s="30"/>
      <c r="D64" s="30"/>
      <c r="E64" s="30"/>
    </row>
    <row r="65" spans="1:5" x14ac:dyDescent="0.2">
      <c r="A65" s="30"/>
      <c r="B65" s="30"/>
      <c r="C65" s="30"/>
      <c r="D65" s="30"/>
      <c r="E65" s="30"/>
    </row>
  </sheetData>
  <sheetProtection autoFilter="0"/>
  <pageMargins left="0.7" right="0.7" top="0.78740157499999996" bottom="0.78740157499999996"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count="2">
        <x14:dataValidation type="list" allowBlank="1" showInputMessage="1" showErrorMessage="1">
          <x14:formula1>
            <xm:f>Mapping!$I$2:$I$18</xm:f>
          </x14:formula1>
          <xm:sqref>C7:C65</xm:sqref>
        </x14:dataValidation>
        <x14:dataValidation type="list" allowBlank="1" showInputMessage="1" showErrorMessage="1">
          <x14:formula1>
            <xm:f>Mapping!$A$2:$A$5</xm:f>
          </x14:formula1>
          <xm:sqref>B7:B65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5"/>
  <sheetViews>
    <sheetView showGridLines="0" workbookViewId="0">
      <selection activeCell="J44" sqref="J44"/>
    </sheetView>
  </sheetViews>
  <sheetFormatPr baseColWidth="10" defaultColWidth="11" defaultRowHeight="15" x14ac:dyDescent="0.25"/>
  <cols>
    <col min="1" max="1" width="104.125" style="11" customWidth="1"/>
    <col min="2" max="7" width="11" style="4"/>
    <col min="8" max="8" width="27.75" style="4" customWidth="1"/>
    <col min="9" max="16384" width="11" style="4"/>
  </cols>
  <sheetData>
    <row r="1" spans="1:8" x14ac:dyDescent="0.25">
      <c r="A1" s="12" t="s">
        <v>35</v>
      </c>
      <c r="C1" s="20" t="s">
        <v>71</v>
      </c>
    </row>
    <row r="5" spans="1:8" s="9" customFormat="1" ht="24.75" x14ac:dyDescent="0.25">
      <c r="A5" s="10" t="s">
        <v>31</v>
      </c>
      <c r="B5" s="7" t="s">
        <v>6</v>
      </c>
      <c r="C5" s="7" t="s">
        <v>164</v>
      </c>
      <c r="D5" s="7" t="s">
        <v>32</v>
      </c>
      <c r="E5" s="7" t="s">
        <v>33</v>
      </c>
      <c r="F5" s="7" t="s">
        <v>5</v>
      </c>
      <c r="G5" s="7" t="s">
        <v>34</v>
      </c>
      <c r="H5" s="8" t="s">
        <v>8</v>
      </c>
    </row>
    <row r="6" spans="1:8" ht="30" customHeight="1" x14ac:dyDescent="0.25">
      <c r="A6" s="11" t="str">
        <f>IF('Dateneingabe Publikationen'!G8="","",'Dateneingabe Publikationen'!E8&amp;" ("&amp;'Dateneingabe Publikationen'!F8&amp;"): "&amp;'Dateneingabe Publikationen'!G8&amp;IF('Dateneingabe Publikationen'!H8="","",". ")&amp;'Dateneingabe Publikationen'!H8&amp;IF('Dateneingabe Publikationen'!K8="","",". ")&amp;'Dateneingabe Publikationen'!I8)&amp;IF('Dateneingabe Publikationen'!I8="","",". ")&amp;'Dateneingabe Publikationen'!J8&amp;IF('Dateneingabe Publikationen'!K8="","",". ")&amp;'Dateneingabe Publikationen'!K8</f>
        <v/>
      </c>
      <c r="B6" s="5" t="str">
        <f>IF('Dateneingabe Publikationen'!A8="Artikel/ Beiträge","1","")</f>
        <v/>
      </c>
      <c r="C6" s="5" t="str">
        <f>IF('Dateneingabe Publikationen'!P8 ="ja","1","")</f>
        <v/>
      </c>
      <c r="D6" s="5" t="str">
        <f>IF('Dateneingabe Publikationen'!P8 ="nein","1","")</f>
        <v/>
      </c>
      <c r="E6" s="5" t="str">
        <f>IF('Dateneingabe Publikationen'!Q8="ja","1","")</f>
        <v/>
      </c>
      <c r="F6" s="5" t="str">
        <f>IF('Dateneingabe Publikationen'!A8="Buch","1","")</f>
        <v/>
      </c>
      <c r="G6" s="5" t="str">
        <f>IF('Dateneingabe Publikationen'!A8="Tagungsband","1","")</f>
        <v/>
      </c>
      <c r="H6" s="6" t="str">
        <f>IF('Dateneingabe Publikationen'!B8=0,"",'Dateneingabe Publikationen'!B8)</f>
        <v/>
      </c>
    </row>
    <row r="7" spans="1:8" ht="30" customHeight="1" x14ac:dyDescent="0.25">
      <c r="A7" s="11" t="str">
        <f>IF('Dateneingabe Publikationen'!G9="","",'Dateneingabe Publikationen'!E9&amp;" ("&amp;'Dateneingabe Publikationen'!F9&amp;"): "&amp;'Dateneingabe Publikationen'!G9&amp;IF('Dateneingabe Publikationen'!H9="","",". ")&amp;'Dateneingabe Publikationen'!H9&amp;IF('Dateneingabe Publikationen'!K9="","",". ")&amp;'Dateneingabe Publikationen'!I9)&amp;IF('Dateneingabe Publikationen'!I9="","",". ")&amp;'Dateneingabe Publikationen'!J9&amp;IF('Dateneingabe Publikationen'!K9="","",". ")&amp;'Dateneingabe Publikationen'!K9</f>
        <v/>
      </c>
      <c r="B7" s="5" t="str">
        <f>IF('Dateneingabe Publikationen'!A9="Artikel/ Beiträge","1","")</f>
        <v/>
      </c>
      <c r="C7" s="5" t="str">
        <f>IF('Dateneingabe Publikationen'!P9 ="ja","1","")</f>
        <v/>
      </c>
      <c r="D7" s="5" t="str">
        <f>IF('Dateneingabe Publikationen'!P9 ="nein","1","")</f>
        <v/>
      </c>
      <c r="E7" s="5" t="str">
        <f>IF('Dateneingabe Publikationen'!Q9="ja","1","")</f>
        <v/>
      </c>
      <c r="F7" s="5" t="str">
        <f>IF('Dateneingabe Publikationen'!A9="Buch","1","")</f>
        <v/>
      </c>
      <c r="G7" s="5" t="str">
        <f>IF('Dateneingabe Publikationen'!A9="Tagungsband","1","")</f>
        <v/>
      </c>
      <c r="H7" s="6" t="str">
        <f>IF('Dateneingabe Publikationen'!B9=0,"",'Dateneingabe Publikationen'!B9)</f>
        <v/>
      </c>
    </row>
    <row r="8" spans="1:8" ht="30" customHeight="1" x14ac:dyDescent="0.25">
      <c r="A8" s="11" t="str">
        <f>IF('Dateneingabe Publikationen'!G10="","",'Dateneingabe Publikationen'!E10&amp;" ("&amp;'Dateneingabe Publikationen'!F10&amp;"): "&amp;'Dateneingabe Publikationen'!G10&amp;IF('Dateneingabe Publikationen'!H10="","",". ")&amp;'Dateneingabe Publikationen'!H10&amp;IF('Dateneingabe Publikationen'!K10="","",". ")&amp;'Dateneingabe Publikationen'!I10)&amp;IF('Dateneingabe Publikationen'!I10="","",". ")&amp;'Dateneingabe Publikationen'!J10&amp;IF('Dateneingabe Publikationen'!K10="","",". ")&amp;'Dateneingabe Publikationen'!K10</f>
        <v/>
      </c>
      <c r="B8" s="5" t="str">
        <f>IF('Dateneingabe Publikationen'!A10="Artikel/ Beiträge","1","")</f>
        <v/>
      </c>
      <c r="C8" s="5" t="str">
        <f>IF('Dateneingabe Publikationen'!P10 ="ja","1","")</f>
        <v/>
      </c>
      <c r="D8" s="5" t="str">
        <f>IF('Dateneingabe Publikationen'!P10 ="nein","1","")</f>
        <v/>
      </c>
      <c r="E8" s="5" t="str">
        <f>IF('Dateneingabe Publikationen'!Q10="ja","1","")</f>
        <v/>
      </c>
      <c r="F8" s="5" t="str">
        <f>IF('Dateneingabe Publikationen'!A10="Buch","1","")</f>
        <v/>
      </c>
      <c r="G8" s="5" t="str">
        <f>IF('Dateneingabe Publikationen'!A10="Tagungsband","1","")</f>
        <v/>
      </c>
      <c r="H8" s="6" t="str">
        <f>IF('Dateneingabe Publikationen'!B10=0,"",'Dateneingabe Publikationen'!B10)</f>
        <v/>
      </c>
    </row>
    <row r="9" spans="1:8" ht="30" customHeight="1" x14ac:dyDescent="0.25">
      <c r="A9" s="11" t="str">
        <f>IF('Dateneingabe Publikationen'!G11="","",'Dateneingabe Publikationen'!E11&amp;" ("&amp;'Dateneingabe Publikationen'!F11&amp;"): "&amp;'Dateneingabe Publikationen'!G11&amp;IF('Dateneingabe Publikationen'!H11="","",". ")&amp;'Dateneingabe Publikationen'!H11&amp;IF('Dateneingabe Publikationen'!K11="","",". ")&amp;'Dateneingabe Publikationen'!I11)&amp;IF('Dateneingabe Publikationen'!I11="","",". ")&amp;'Dateneingabe Publikationen'!J11&amp;IF('Dateneingabe Publikationen'!K11="","",". ")&amp;'Dateneingabe Publikationen'!K11</f>
        <v/>
      </c>
      <c r="B9" s="5" t="str">
        <f>IF('Dateneingabe Publikationen'!A11="Artikel/ Beiträge","1","")</f>
        <v/>
      </c>
      <c r="C9" s="5" t="str">
        <f>IF('Dateneingabe Publikationen'!P11 ="ja","1","")</f>
        <v/>
      </c>
      <c r="D9" s="5" t="str">
        <f>IF('Dateneingabe Publikationen'!P11 ="nein","1","")</f>
        <v/>
      </c>
      <c r="E9" s="5" t="str">
        <f>IF('Dateneingabe Publikationen'!Q11="ja","1","")</f>
        <v/>
      </c>
      <c r="F9" s="5" t="str">
        <f>IF('Dateneingabe Publikationen'!A11="Buch","1","")</f>
        <v/>
      </c>
      <c r="G9" s="5" t="str">
        <f>IF('Dateneingabe Publikationen'!A11="Tagungsband","1","")</f>
        <v/>
      </c>
      <c r="H9" s="6" t="str">
        <f>IF('Dateneingabe Publikationen'!B11=0,"",'Dateneingabe Publikationen'!B11)</f>
        <v/>
      </c>
    </row>
    <row r="10" spans="1:8" ht="30" customHeight="1" x14ac:dyDescent="0.25">
      <c r="A10" s="11" t="str">
        <f>IF('Dateneingabe Publikationen'!G12="","",'Dateneingabe Publikationen'!E12&amp;" ("&amp;'Dateneingabe Publikationen'!F12&amp;"): "&amp;'Dateneingabe Publikationen'!G12&amp;IF('Dateneingabe Publikationen'!H12="","",". ")&amp;'Dateneingabe Publikationen'!H12&amp;IF('Dateneingabe Publikationen'!K12="","",". ")&amp;'Dateneingabe Publikationen'!I12)&amp;IF('Dateneingabe Publikationen'!I12="","",". ")&amp;'Dateneingabe Publikationen'!J12&amp;IF('Dateneingabe Publikationen'!K12="","",". ")&amp;'Dateneingabe Publikationen'!K12</f>
        <v/>
      </c>
      <c r="B10" s="5" t="str">
        <f>IF('Dateneingabe Publikationen'!A12="Artikel/ Beiträge","1","")</f>
        <v/>
      </c>
      <c r="C10" s="5" t="str">
        <f>IF('Dateneingabe Publikationen'!P12 ="ja","1","")</f>
        <v/>
      </c>
      <c r="D10" s="5" t="str">
        <f>IF('Dateneingabe Publikationen'!P12 ="nein","1","")</f>
        <v/>
      </c>
      <c r="E10" s="5" t="str">
        <f>IF('Dateneingabe Publikationen'!Q12="ja","1","")</f>
        <v/>
      </c>
      <c r="F10" s="5" t="str">
        <f>IF('Dateneingabe Publikationen'!A12="Buch","1","")</f>
        <v/>
      </c>
      <c r="G10" s="5" t="str">
        <f>IF('Dateneingabe Publikationen'!A12="Tagungsband","1","")</f>
        <v/>
      </c>
      <c r="H10" s="6" t="str">
        <f>IF('Dateneingabe Publikationen'!B12=0,"",'Dateneingabe Publikationen'!B12)</f>
        <v/>
      </c>
    </row>
    <row r="11" spans="1:8" ht="30" customHeight="1" x14ac:dyDescent="0.25">
      <c r="A11" s="11" t="str">
        <f>IF('Dateneingabe Publikationen'!G13="","",'Dateneingabe Publikationen'!E13&amp;" ("&amp;'Dateneingabe Publikationen'!F13&amp;"): "&amp;'Dateneingabe Publikationen'!G13&amp;IF('Dateneingabe Publikationen'!H13="","",". ")&amp;'Dateneingabe Publikationen'!H13&amp;IF('Dateneingabe Publikationen'!K13="","",". ")&amp;'Dateneingabe Publikationen'!I13)&amp;IF('Dateneingabe Publikationen'!I13="","",". ")&amp;'Dateneingabe Publikationen'!J13&amp;IF('Dateneingabe Publikationen'!K13="","",". ")&amp;'Dateneingabe Publikationen'!K13</f>
        <v/>
      </c>
      <c r="B11" s="5" t="str">
        <f>IF('Dateneingabe Publikationen'!A13="Artikel/ Beiträge","1","")</f>
        <v/>
      </c>
      <c r="C11" s="5" t="str">
        <f>IF('Dateneingabe Publikationen'!P13 ="ja","1","")</f>
        <v/>
      </c>
      <c r="D11" s="5" t="str">
        <f>IF('Dateneingabe Publikationen'!P13 ="nein","1","")</f>
        <v/>
      </c>
      <c r="E11" s="5" t="str">
        <f>IF('Dateneingabe Publikationen'!Q13="ja","1","")</f>
        <v/>
      </c>
      <c r="F11" s="5" t="str">
        <f>IF('Dateneingabe Publikationen'!A13="Buch","1","")</f>
        <v/>
      </c>
      <c r="G11" s="5" t="str">
        <f>IF('Dateneingabe Publikationen'!A13="Tagungsband","1","")</f>
        <v/>
      </c>
      <c r="H11" s="6" t="str">
        <f>IF('Dateneingabe Publikationen'!B13=0,"",'Dateneingabe Publikationen'!B13)</f>
        <v/>
      </c>
    </row>
    <row r="12" spans="1:8" ht="30" customHeight="1" x14ac:dyDescent="0.25">
      <c r="A12" s="11" t="str">
        <f>IF('Dateneingabe Publikationen'!G14="","",'Dateneingabe Publikationen'!E14&amp;" ("&amp;'Dateneingabe Publikationen'!F14&amp;"): "&amp;'Dateneingabe Publikationen'!G14&amp;IF('Dateneingabe Publikationen'!H14="","",". ")&amp;'Dateneingabe Publikationen'!H14&amp;IF('Dateneingabe Publikationen'!K14="","",". ")&amp;'Dateneingabe Publikationen'!I14)&amp;IF('Dateneingabe Publikationen'!I14="","",". ")&amp;'Dateneingabe Publikationen'!J14&amp;IF('Dateneingabe Publikationen'!K14="","",". ")&amp;'Dateneingabe Publikationen'!K14</f>
        <v/>
      </c>
      <c r="B12" s="5" t="str">
        <f>IF('Dateneingabe Publikationen'!A14="Artikel/ Beiträge","1","")</f>
        <v/>
      </c>
      <c r="C12" s="5" t="str">
        <f>IF('Dateneingabe Publikationen'!P14 ="ja","1","")</f>
        <v/>
      </c>
      <c r="D12" s="5" t="str">
        <f>IF('Dateneingabe Publikationen'!P14 ="nein","1","")</f>
        <v/>
      </c>
      <c r="E12" s="5" t="str">
        <f>IF('Dateneingabe Publikationen'!Q14="ja","1","")</f>
        <v/>
      </c>
      <c r="F12" s="5" t="str">
        <f>IF('Dateneingabe Publikationen'!A14="Buch","1","")</f>
        <v/>
      </c>
      <c r="G12" s="5" t="str">
        <f>IF('Dateneingabe Publikationen'!A14="Tagungsband","1","")</f>
        <v/>
      </c>
      <c r="H12" s="6" t="str">
        <f>IF('Dateneingabe Publikationen'!B14=0,"",'Dateneingabe Publikationen'!B14)</f>
        <v/>
      </c>
    </row>
    <row r="13" spans="1:8" ht="30" customHeight="1" x14ac:dyDescent="0.25">
      <c r="A13" s="11" t="str">
        <f>IF('Dateneingabe Publikationen'!G15="","",'Dateneingabe Publikationen'!E15&amp;" ("&amp;'Dateneingabe Publikationen'!F15&amp;"): "&amp;'Dateneingabe Publikationen'!G15&amp;IF('Dateneingabe Publikationen'!H15="","",". ")&amp;'Dateneingabe Publikationen'!H15&amp;IF('Dateneingabe Publikationen'!K15="","",". ")&amp;'Dateneingabe Publikationen'!I15)&amp;IF('Dateneingabe Publikationen'!I15="","",". ")&amp;'Dateneingabe Publikationen'!J15&amp;IF('Dateneingabe Publikationen'!K15="","",". ")&amp;'Dateneingabe Publikationen'!K15</f>
        <v/>
      </c>
      <c r="B13" s="5" t="str">
        <f>IF('Dateneingabe Publikationen'!A15="Artikel/ Beiträge","1","")</f>
        <v/>
      </c>
      <c r="C13" s="5" t="str">
        <f>IF('Dateneingabe Publikationen'!P15 ="ja","1","")</f>
        <v/>
      </c>
      <c r="D13" s="5" t="str">
        <f>IF('Dateneingabe Publikationen'!P15 ="nein","1","")</f>
        <v/>
      </c>
      <c r="E13" s="5" t="str">
        <f>IF('Dateneingabe Publikationen'!Q15="ja","1","")</f>
        <v/>
      </c>
      <c r="F13" s="5" t="str">
        <f>IF('Dateneingabe Publikationen'!A15="Buch","1","")</f>
        <v/>
      </c>
      <c r="G13" s="5" t="str">
        <f>IF('Dateneingabe Publikationen'!A15="Tagungsband","1","")</f>
        <v/>
      </c>
      <c r="H13" s="6" t="str">
        <f>IF('Dateneingabe Publikationen'!B15=0,"",'Dateneingabe Publikationen'!B15)</f>
        <v/>
      </c>
    </row>
    <row r="14" spans="1:8" ht="30" customHeight="1" x14ac:dyDescent="0.25">
      <c r="A14" s="11" t="str">
        <f>IF('Dateneingabe Publikationen'!G16="","",'Dateneingabe Publikationen'!E16&amp;" ("&amp;'Dateneingabe Publikationen'!F16&amp;"): "&amp;'Dateneingabe Publikationen'!G16&amp;IF('Dateneingabe Publikationen'!H16="","",". ")&amp;'Dateneingabe Publikationen'!H16&amp;IF('Dateneingabe Publikationen'!K16="","",". ")&amp;'Dateneingabe Publikationen'!I16)&amp;IF('Dateneingabe Publikationen'!I16="","",". ")&amp;'Dateneingabe Publikationen'!J16&amp;IF('Dateneingabe Publikationen'!K16="","",". ")&amp;'Dateneingabe Publikationen'!K16</f>
        <v/>
      </c>
      <c r="B14" s="5" t="str">
        <f>IF('Dateneingabe Publikationen'!A16="Artikel/ Beiträge","1","")</f>
        <v/>
      </c>
      <c r="C14" s="5" t="str">
        <f>IF('Dateneingabe Publikationen'!P16 ="ja","1","")</f>
        <v/>
      </c>
      <c r="D14" s="5" t="str">
        <f>IF('Dateneingabe Publikationen'!P16 ="nein","1","")</f>
        <v/>
      </c>
      <c r="E14" s="5" t="str">
        <f>IF('Dateneingabe Publikationen'!Q16="ja","1","")</f>
        <v/>
      </c>
      <c r="F14" s="5" t="str">
        <f>IF('Dateneingabe Publikationen'!A16="Buch","1","")</f>
        <v/>
      </c>
      <c r="G14" s="5" t="str">
        <f>IF('Dateneingabe Publikationen'!A16="Tagungsband","1","")</f>
        <v/>
      </c>
      <c r="H14" s="6" t="str">
        <f>IF('Dateneingabe Publikationen'!B16=0,"",'Dateneingabe Publikationen'!B16)</f>
        <v/>
      </c>
    </row>
    <row r="15" spans="1:8" ht="30" customHeight="1" x14ac:dyDescent="0.25">
      <c r="A15" s="11" t="str">
        <f>IF('Dateneingabe Publikationen'!G17="","",'Dateneingabe Publikationen'!E17&amp;" ("&amp;'Dateneingabe Publikationen'!F17&amp;"): "&amp;'Dateneingabe Publikationen'!G17&amp;IF('Dateneingabe Publikationen'!H17="","",". ")&amp;'Dateneingabe Publikationen'!H17&amp;IF('Dateneingabe Publikationen'!K17="","",". ")&amp;'Dateneingabe Publikationen'!I17)&amp;IF('Dateneingabe Publikationen'!I17="","",". ")&amp;'Dateneingabe Publikationen'!J17&amp;IF('Dateneingabe Publikationen'!K17="","",". ")&amp;'Dateneingabe Publikationen'!K17</f>
        <v/>
      </c>
      <c r="B15" s="5" t="str">
        <f>IF('Dateneingabe Publikationen'!A17="Artikel/ Beiträge","1","")</f>
        <v/>
      </c>
      <c r="C15" s="5" t="str">
        <f>IF('Dateneingabe Publikationen'!P17 ="ja","1","")</f>
        <v/>
      </c>
      <c r="D15" s="5" t="str">
        <f>IF('Dateneingabe Publikationen'!P17 ="nein","1","")</f>
        <v/>
      </c>
      <c r="E15" s="5" t="str">
        <f>IF('Dateneingabe Publikationen'!Q17="ja","1","")</f>
        <v/>
      </c>
      <c r="F15" s="5" t="str">
        <f>IF('Dateneingabe Publikationen'!A17="Buch","1","")</f>
        <v/>
      </c>
      <c r="G15" s="5" t="str">
        <f>IF('Dateneingabe Publikationen'!A17="Tagungsband","1","")</f>
        <v/>
      </c>
      <c r="H15" s="6" t="str">
        <f>IF('Dateneingabe Publikationen'!B17=0,"",'Dateneingabe Publikationen'!B17)</f>
        <v/>
      </c>
    </row>
    <row r="16" spans="1:8" ht="30" customHeight="1" x14ac:dyDescent="0.25">
      <c r="A16" s="11" t="str">
        <f>IF('Dateneingabe Publikationen'!G18="","",'Dateneingabe Publikationen'!E18&amp;" ("&amp;'Dateneingabe Publikationen'!F18&amp;"): "&amp;'Dateneingabe Publikationen'!G18&amp;IF('Dateneingabe Publikationen'!H18="","",". ")&amp;'Dateneingabe Publikationen'!H18&amp;IF('Dateneingabe Publikationen'!K18="","",". ")&amp;'Dateneingabe Publikationen'!I18)&amp;IF('Dateneingabe Publikationen'!I18="","",". ")&amp;'Dateneingabe Publikationen'!J18&amp;IF('Dateneingabe Publikationen'!K18="","",". ")&amp;'Dateneingabe Publikationen'!K18</f>
        <v/>
      </c>
      <c r="B16" s="5" t="str">
        <f>IF('Dateneingabe Publikationen'!A18="Artikel/ Beiträge","1","")</f>
        <v/>
      </c>
      <c r="C16" s="5" t="str">
        <f>IF('Dateneingabe Publikationen'!P18 ="ja","1","")</f>
        <v/>
      </c>
      <c r="D16" s="5" t="str">
        <f>IF('Dateneingabe Publikationen'!P18 ="nein","1","")</f>
        <v/>
      </c>
      <c r="E16" s="5" t="str">
        <f>IF('Dateneingabe Publikationen'!Q18="ja","1","")</f>
        <v/>
      </c>
      <c r="F16" s="5" t="str">
        <f>IF('Dateneingabe Publikationen'!A18="Buch","1","")</f>
        <v/>
      </c>
      <c r="G16" s="5" t="str">
        <f>IF('Dateneingabe Publikationen'!A18="Tagungsband","1","")</f>
        <v/>
      </c>
      <c r="H16" s="6" t="str">
        <f>IF('Dateneingabe Publikationen'!B18=0,"",'Dateneingabe Publikationen'!B18)</f>
        <v/>
      </c>
    </row>
    <row r="17" spans="1:8" ht="30" customHeight="1" x14ac:dyDescent="0.25">
      <c r="A17" s="11" t="str">
        <f>IF('Dateneingabe Publikationen'!G19="","",'Dateneingabe Publikationen'!E19&amp;" ("&amp;'Dateneingabe Publikationen'!F19&amp;"): "&amp;'Dateneingabe Publikationen'!G19&amp;IF('Dateneingabe Publikationen'!H19="","",". ")&amp;'Dateneingabe Publikationen'!H19&amp;IF('Dateneingabe Publikationen'!K19="","",". ")&amp;'Dateneingabe Publikationen'!I19)&amp;IF('Dateneingabe Publikationen'!I19="","",". ")&amp;'Dateneingabe Publikationen'!J19&amp;IF('Dateneingabe Publikationen'!K19="","",". ")&amp;'Dateneingabe Publikationen'!K19</f>
        <v/>
      </c>
      <c r="B17" s="5" t="str">
        <f>IF('Dateneingabe Publikationen'!A19="Artikel/ Beiträge","1","")</f>
        <v/>
      </c>
      <c r="C17" s="5" t="str">
        <f>IF('Dateneingabe Publikationen'!P19 ="ja","1","")</f>
        <v/>
      </c>
      <c r="D17" s="5" t="str">
        <f>IF('Dateneingabe Publikationen'!P19 ="nein","1","")</f>
        <v/>
      </c>
      <c r="E17" s="5" t="str">
        <f>IF('Dateneingabe Publikationen'!Q19="ja","1","")</f>
        <v/>
      </c>
      <c r="F17" s="5" t="str">
        <f>IF('Dateneingabe Publikationen'!A19="Buch","1","")</f>
        <v/>
      </c>
      <c r="G17" s="5" t="str">
        <f>IF('Dateneingabe Publikationen'!A19="Tagungsband","1","")</f>
        <v/>
      </c>
      <c r="H17" s="6" t="str">
        <f>IF('Dateneingabe Publikationen'!B19=0,"",'Dateneingabe Publikationen'!B19)</f>
        <v/>
      </c>
    </row>
    <row r="18" spans="1:8" ht="30" customHeight="1" x14ac:dyDescent="0.25">
      <c r="A18" s="11" t="str">
        <f>IF('Dateneingabe Publikationen'!G20="","",'Dateneingabe Publikationen'!E20&amp;" ("&amp;'Dateneingabe Publikationen'!F20&amp;"): "&amp;'Dateneingabe Publikationen'!G20&amp;IF('Dateneingabe Publikationen'!H20="","",". ")&amp;'Dateneingabe Publikationen'!H20&amp;IF('Dateneingabe Publikationen'!K20="","",". ")&amp;'Dateneingabe Publikationen'!I20)&amp;IF('Dateneingabe Publikationen'!I20="","",". ")&amp;'Dateneingabe Publikationen'!J20&amp;IF('Dateneingabe Publikationen'!K20="","",". ")&amp;'Dateneingabe Publikationen'!K20</f>
        <v/>
      </c>
      <c r="B18" s="5" t="str">
        <f>IF('Dateneingabe Publikationen'!A20="Artikel/ Beiträge","1","")</f>
        <v/>
      </c>
      <c r="C18" s="5" t="str">
        <f>IF('Dateneingabe Publikationen'!P20 ="ja","1","")</f>
        <v/>
      </c>
      <c r="D18" s="5" t="str">
        <f>IF('Dateneingabe Publikationen'!P20 ="nein","1","")</f>
        <v/>
      </c>
      <c r="E18" s="5" t="str">
        <f>IF('Dateneingabe Publikationen'!Q20="ja","1","")</f>
        <v/>
      </c>
      <c r="F18" s="5" t="str">
        <f>IF('Dateneingabe Publikationen'!A20="Buch","1","")</f>
        <v/>
      </c>
      <c r="G18" s="5" t="str">
        <f>IF('Dateneingabe Publikationen'!A20="Tagungsband","1","")</f>
        <v/>
      </c>
      <c r="H18" s="6" t="str">
        <f>IF('Dateneingabe Publikationen'!B20=0,"",'Dateneingabe Publikationen'!B20)</f>
        <v/>
      </c>
    </row>
    <row r="19" spans="1:8" ht="30" customHeight="1" x14ac:dyDescent="0.25">
      <c r="A19" s="11" t="str">
        <f>IF('Dateneingabe Publikationen'!G21="","",'Dateneingabe Publikationen'!E21&amp;" ("&amp;'Dateneingabe Publikationen'!F21&amp;"): "&amp;'Dateneingabe Publikationen'!G21&amp;IF('Dateneingabe Publikationen'!H21="","",". ")&amp;'Dateneingabe Publikationen'!H21&amp;IF('Dateneingabe Publikationen'!K21="","",". ")&amp;'Dateneingabe Publikationen'!I21)&amp;IF('Dateneingabe Publikationen'!I21="","",". ")&amp;'Dateneingabe Publikationen'!J21&amp;IF('Dateneingabe Publikationen'!K21="","",". ")&amp;'Dateneingabe Publikationen'!K21</f>
        <v/>
      </c>
      <c r="B19" s="5" t="str">
        <f>IF('Dateneingabe Publikationen'!A21="Artikel/ Beiträge","1","")</f>
        <v/>
      </c>
      <c r="C19" s="5" t="str">
        <f>IF('Dateneingabe Publikationen'!P21 ="ja","1","")</f>
        <v/>
      </c>
      <c r="D19" s="5" t="str">
        <f>IF('Dateneingabe Publikationen'!P21 ="nein","1","")</f>
        <v/>
      </c>
      <c r="E19" s="5" t="str">
        <f>IF('Dateneingabe Publikationen'!Q21="ja","1","")</f>
        <v/>
      </c>
      <c r="F19" s="5" t="str">
        <f>IF('Dateneingabe Publikationen'!A21="Buch","1","")</f>
        <v/>
      </c>
      <c r="G19" s="5" t="str">
        <f>IF('Dateneingabe Publikationen'!A21="Tagungsband","1","")</f>
        <v/>
      </c>
      <c r="H19" s="6" t="str">
        <f>IF('Dateneingabe Publikationen'!B21=0,"",'Dateneingabe Publikationen'!B21)</f>
        <v/>
      </c>
    </row>
    <row r="20" spans="1:8" ht="30" customHeight="1" x14ac:dyDescent="0.25">
      <c r="A20" s="11" t="str">
        <f>IF('Dateneingabe Publikationen'!G22="","",'Dateneingabe Publikationen'!E22&amp;" ("&amp;'Dateneingabe Publikationen'!F22&amp;"): "&amp;'Dateneingabe Publikationen'!G22&amp;IF('Dateneingabe Publikationen'!H22="","",". ")&amp;'Dateneingabe Publikationen'!H22&amp;IF('Dateneingabe Publikationen'!K22="","",". ")&amp;'Dateneingabe Publikationen'!I22)&amp;IF('Dateneingabe Publikationen'!I22="","",". ")&amp;'Dateneingabe Publikationen'!J22&amp;IF('Dateneingabe Publikationen'!K22="","",". ")&amp;'Dateneingabe Publikationen'!K22</f>
        <v/>
      </c>
      <c r="B20" s="5" t="str">
        <f>IF('Dateneingabe Publikationen'!A22="Artikel/ Beiträge","1","")</f>
        <v/>
      </c>
      <c r="C20" s="5" t="str">
        <f>IF('Dateneingabe Publikationen'!P22 ="ja","1","")</f>
        <v/>
      </c>
      <c r="D20" s="5" t="str">
        <f>IF('Dateneingabe Publikationen'!P22 ="nein","1","")</f>
        <v/>
      </c>
      <c r="E20" s="5" t="str">
        <f>IF('Dateneingabe Publikationen'!Q22="ja","1","")</f>
        <v/>
      </c>
      <c r="F20" s="5" t="str">
        <f>IF('Dateneingabe Publikationen'!A22="Buch","1","")</f>
        <v/>
      </c>
      <c r="G20" s="5" t="str">
        <f>IF('Dateneingabe Publikationen'!A22="Tagungsband","1","")</f>
        <v/>
      </c>
      <c r="H20" s="6" t="str">
        <f>IF('Dateneingabe Publikationen'!B22=0,"",'Dateneingabe Publikationen'!B22)</f>
        <v/>
      </c>
    </row>
    <row r="21" spans="1:8" ht="30" customHeight="1" x14ac:dyDescent="0.25">
      <c r="A21" s="11" t="str">
        <f>IF('Dateneingabe Publikationen'!G23="","",'Dateneingabe Publikationen'!E23&amp;" ("&amp;'Dateneingabe Publikationen'!F23&amp;"): "&amp;'Dateneingabe Publikationen'!G23&amp;IF('Dateneingabe Publikationen'!H23="","",". ")&amp;'Dateneingabe Publikationen'!H23&amp;IF('Dateneingabe Publikationen'!K23="","",". ")&amp;'Dateneingabe Publikationen'!I23)&amp;IF('Dateneingabe Publikationen'!I23="","",". ")&amp;'Dateneingabe Publikationen'!J23&amp;IF('Dateneingabe Publikationen'!K23="","",". ")&amp;'Dateneingabe Publikationen'!K23</f>
        <v/>
      </c>
      <c r="B21" s="5" t="str">
        <f>IF('Dateneingabe Publikationen'!A23="Artikel/ Beiträge","1","")</f>
        <v/>
      </c>
      <c r="C21" s="5" t="str">
        <f>IF('Dateneingabe Publikationen'!P23 ="ja","1","")</f>
        <v/>
      </c>
      <c r="D21" s="5" t="str">
        <f>IF('Dateneingabe Publikationen'!P23 ="nein","1","")</f>
        <v/>
      </c>
      <c r="E21" s="5" t="str">
        <f>IF('Dateneingabe Publikationen'!Q23="ja","1","")</f>
        <v/>
      </c>
      <c r="F21" s="5" t="str">
        <f>IF('Dateneingabe Publikationen'!A23="Buch","1","")</f>
        <v/>
      </c>
      <c r="G21" s="5" t="str">
        <f>IF('Dateneingabe Publikationen'!A23="Tagungsband","1","")</f>
        <v/>
      </c>
      <c r="H21" s="6" t="str">
        <f>IF('Dateneingabe Publikationen'!B23=0,"",'Dateneingabe Publikationen'!B23)</f>
        <v/>
      </c>
    </row>
    <row r="22" spans="1:8" ht="30" customHeight="1" x14ac:dyDescent="0.25">
      <c r="A22" s="11" t="str">
        <f>IF('Dateneingabe Publikationen'!G24="","",'Dateneingabe Publikationen'!E24&amp;" ("&amp;'Dateneingabe Publikationen'!F24&amp;"): "&amp;'Dateneingabe Publikationen'!G24&amp;IF('Dateneingabe Publikationen'!H24="","",". ")&amp;'Dateneingabe Publikationen'!H24&amp;IF('Dateneingabe Publikationen'!K24="","",". ")&amp;'Dateneingabe Publikationen'!I24)&amp;IF('Dateneingabe Publikationen'!I24="","",". ")&amp;'Dateneingabe Publikationen'!J24&amp;IF('Dateneingabe Publikationen'!K24="","",". ")&amp;'Dateneingabe Publikationen'!K24</f>
        <v/>
      </c>
      <c r="B22" s="5" t="str">
        <f>IF('Dateneingabe Publikationen'!A24="Artikel/ Beiträge","1","")</f>
        <v/>
      </c>
      <c r="C22" s="5" t="str">
        <f>IF('Dateneingabe Publikationen'!P24 ="ja","1","")</f>
        <v/>
      </c>
      <c r="D22" s="5" t="str">
        <f>IF('Dateneingabe Publikationen'!P24 ="nein","1","")</f>
        <v/>
      </c>
      <c r="E22" s="5" t="str">
        <f>IF('Dateneingabe Publikationen'!Q24="ja","1","")</f>
        <v/>
      </c>
      <c r="F22" s="5" t="str">
        <f>IF('Dateneingabe Publikationen'!A24="Buch","1","")</f>
        <v/>
      </c>
      <c r="G22" s="5" t="str">
        <f>IF('Dateneingabe Publikationen'!A24="Tagungsband","1","")</f>
        <v/>
      </c>
      <c r="H22" s="6" t="str">
        <f>IF('Dateneingabe Publikationen'!B24=0,"",'Dateneingabe Publikationen'!B24)</f>
        <v/>
      </c>
    </row>
    <row r="23" spans="1:8" ht="30" customHeight="1" x14ac:dyDescent="0.25">
      <c r="A23" s="11" t="str">
        <f>IF('Dateneingabe Publikationen'!G25="","",'Dateneingabe Publikationen'!E25&amp;" ("&amp;'Dateneingabe Publikationen'!F25&amp;"): "&amp;'Dateneingabe Publikationen'!G25&amp;IF('Dateneingabe Publikationen'!H25="","",". ")&amp;'Dateneingabe Publikationen'!H25&amp;IF('Dateneingabe Publikationen'!K25="","",". ")&amp;'Dateneingabe Publikationen'!I25)&amp;IF('Dateneingabe Publikationen'!I25="","",". ")&amp;'Dateneingabe Publikationen'!J25&amp;IF('Dateneingabe Publikationen'!K25="","",". ")&amp;'Dateneingabe Publikationen'!K25</f>
        <v/>
      </c>
      <c r="B23" s="5" t="str">
        <f>IF('Dateneingabe Publikationen'!A25="Artikel/ Beiträge","1","")</f>
        <v/>
      </c>
      <c r="C23" s="5" t="str">
        <f>IF('Dateneingabe Publikationen'!P25 ="ja","1","")</f>
        <v/>
      </c>
      <c r="D23" s="5" t="str">
        <f>IF('Dateneingabe Publikationen'!P25 ="nein","1","")</f>
        <v/>
      </c>
      <c r="E23" s="5" t="str">
        <f>IF('Dateneingabe Publikationen'!Q25="ja","1","")</f>
        <v/>
      </c>
      <c r="F23" s="5" t="str">
        <f>IF('Dateneingabe Publikationen'!A25="Buch","1","")</f>
        <v/>
      </c>
      <c r="G23" s="5" t="str">
        <f>IF('Dateneingabe Publikationen'!A25="Tagungsband","1","")</f>
        <v/>
      </c>
      <c r="H23" s="6" t="str">
        <f>IF('Dateneingabe Publikationen'!B25=0,"",'Dateneingabe Publikationen'!B25)</f>
        <v/>
      </c>
    </row>
    <row r="24" spans="1:8" ht="30" customHeight="1" x14ac:dyDescent="0.25">
      <c r="A24" s="11" t="str">
        <f>IF('Dateneingabe Publikationen'!G26="","",'Dateneingabe Publikationen'!E26&amp;" ("&amp;'Dateneingabe Publikationen'!F26&amp;"): "&amp;'Dateneingabe Publikationen'!G26&amp;IF('Dateneingabe Publikationen'!H26="","",". ")&amp;'Dateneingabe Publikationen'!H26&amp;IF('Dateneingabe Publikationen'!K26="","",". ")&amp;'Dateneingabe Publikationen'!I26)&amp;IF('Dateneingabe Publikationen'!I26="","",". ")&amp;'Dateneingabe Publikationen'!J26&amp;IF('Dateneingabe Publikationen'!K26="","",". ")&amp;'Dateneingabe Publikationen'!K26</f>
        <v/>
      </c>
      <c r="B24" s="5" t="str">
        <f>IF('Dateneingabe Publikationen'!A26="Artikel/ Beiträge","1","")</f>
        <v/>
      </c>
      <c r="C24" s="5" t="str">
        <f>IF('Dateneingabe Publikationen'!P26 ="ja","1","")</f>
        <v/>
      </c>
      <c r="D24" s="5" t="str">
        <f>IF('Dateneingabe Publikationen'!P26 ="nein","1","")</f>
        <v/>
      </c>
      <c r="E24" s="5" t="str">
        <f>IF('Dateneingabe Publikationen'!Q26="ja","1","")</f>
        <v/>
      </c>
      <c r="F24" s="5" t="str">
        <f>IF('Dateneingabe Publikationen'!A26="Buch","1","")</f>
        <v/>
      </c>
      <c r="G24" s="5" t="str">
        <f>IF('Dateneingabe Publikationen'!A26="Tagungsband","1","")</f>
        <v/>
      </c>
      <c r="H24" s="6" t="str">
        <f>IF('Dateneingabe Publikationen'!B26=0,"",'Dateneingabe Publikationen'!B26)</f>
        <v/>
      </c>
    </row>
    <row r="25" spans="1:8" ht="30" customHeight="1" x14ac:dyDescent="0.25">
      <c r="A25" s="11" t="str">
        <f>IF('Dateneingabe Publikationen'!G27="","",'Dateneingabe Publikationen'!E27&amp;" ("&amp;'Dateneingabe Publikationen'!F27&amp;"): "&amp;'Dateneingabe Publikationen'!G27&amp;IF('Dateneingabe Publikationen'!H27="","",". ")&amp;'Dateneingabe Publikationen'!H27&amp;IF('Dateneingabe Publikationen'!K27="","",". ")&amp;'Dateneingabe Publikationen'!I27)&amp;IF('Dateneingabe Publikationen'!I27="","",". ")&amp;'Dateneingabe Publikationen'!J27&amp;IF('Dateneingabe Publikationen'!K27="","",". ")&amp;'Dateneingabe Publikationen'!K27</f>
        <v/>
      </c>
      <c r="B25" s="5" t="str">
        <f>IF('Dateneingabe Publikationen'!A27="Artikel/ Beiträge","1","")</f>
        <v/>
      </c>
      <c r="C25" s="5" t="str">
        <f>IF('Dateneingabe Publikationen'!P27 ="ja","1","")</f>
        <v/>
      </c>
      <c r="D25" s="5" t="str">
        <f>IF('Dateneingabe Publikationen'!P27 ="nein","1","")</f>
        <v/>
      </c>
      <c r="E25" s="5" t="str">
        <f>IF('Dateneingabe Publikationen'!Q27="ja","1","")</f>
        <v/>
      </c>
      <c r="F25" s="5" t="str">
        <f>IF('Dateneingabe Publikationen'!A27="Buch","1","")</f>
        <v/>
      </c>
      <c r="G25" s="5" t="str">
        <f>IF('Dateneingabe Publikationen'!A27="Tagungsband","1","")</f>
        <v/>
      </c>
      <c r="H25" s="6" t="str">
        <f>IF('Dateneingabe Publikationen'!B27=0,"",'Dateneingabe Publikationen'!B27)</f>
        <v/>
      </c>
    </row>
    <row r="26" spans="1:8" ht="30" customHeight="1" x14ac:dyDescent="0.25">
      <c r="A26" s="11" t="str">
        <f>IF('Dateneingabe Publikationen'!G28="","",'Dateneingabe Publikationen'!E28&amp;" ("&amp;'Dateneingabe Publikationen'!F28&amp;"): "&amp;'Dateneingabe Publikationen'!G28&amp;IF('Dateneingabe Publikationen'!H28="","",". ")&amp;'Dateneingabe Publikationen'!H28&amp;IF('Dateneingabe Publikationen'!K28="","",". ")&amp;'Dateneingabe Publikationen'!I28)&amp;IF('Dateneingabe Publikationen'!I28="","",". ")&amp;'Dateneingabe Publikationen'!J28&amp;IF('Dateneingabe Publikationen'!K28="","",". ")&amp;'Dateneingabe Publikationen'!K28</f>
        <v/>
      </c>
      <c r="B26" s="5" t="str">
        <f>IF('Dateneingabe Publikationen'!A28="Artikel/ Beiträge","1","")</f>
        <v/>
      </c>
      <c r="C26" s="5" t="str">
        <f>IF('Dateneingabe Publikationen'!P28 ="ja","1","")</f>
        <v/>
      </c>
      <c r="D26" s="5" t="str">
        <f>IF('Dateneingabe Publikationen'!P28 ="nein","1","")</f>
        <v/>
      </c>
      <c r="E26" s="5" t="str">
        <f>IF('Dateneingabe Publikationen'!Q28="ja","1","")</f>
        <v/>
      </c>
      <c r="F26" s="5" t="str">
        <f>IF('Dateneingabe Publikationen'!A28="Buch","1","")</f>
        <v/>
      </c>
      <c r="G26" s="5" t="str">
        <f>IF('Dateneingabe Publikationen'!A28="Tagungsband","1","")</f>
        <v/>
      </c>
      <c r="H26" s="6" t="str">
        <f>IF('Dateneingabe Publikationen'!B28=0,"",'Dateneingabe Publikationen'!B28)</f>
        <v/>
      </c>
    </row>
    <row r="27" spans="1:8" ht="30" customHeight="1" x14ac:dyDescent="0.25">
      <c r="A27" s="11" t="str">
        <f>IF('Dateneingabe Publikationen'!G29="","",'Dateneingabe Publikationen'!E29&amp;" ("&amp;'Dateneingabe Publikationen'!F29&amp;"): "&amp;'Dateneingabe Publikationen'!G29&amp;IF('Dateneingabe Publikationen'!H29="","",". ")&amp;'Dateneingabe Publikationen'!H29&amp;IF('Dateneingabe Publikationen'!K29="","",". ")&amp;'Dateneingabe Publikationen'!I29)&amp;IF('Dateneingabe Publikationen'!I29="","",". ")&amp;'Dateneingabe Publikationen'!J29&amp;IF('Dateneingabe Publikationen'!K29="","",". ")&amp;'Dateneingabe Publikationen'!K29</f>
        <v/>
      </c>
      <c r="B27" s="5" t="str">
        <f>IF('Dateneingabe Publikationen'!A29="Artikel/ Beiträge","1","")</f>
        <v/>
      </c>
      <c r="C27" s="5" t="str">
        <f>IF('Dateneingabe Publikationen'!P29 ="ja","1","")</f>
        <v/>
      </c>
      <c r="D27" s="5" t="str">
        <f>IF('Dateneingabe Publikationen'!P29 ="nein","1","")</f>
        <v/>
      </c>
      <c r="E27" s="5" t="str">
        <f>IF('Dateneingabe Publikationen'!Q29="ja","1","")</f>
        <v/>
      </c>
      <c r="F27" s="5" t="str">
        <f>IF('Dateneingabe Publikationen'!A29="Buch","1","")</f>
        <v/>
      </c>
      <c r="G27" s="5" t="str">
        <f>IF('Dateneingabe Publikationen'!A29="Tagungsband","1","")</f>
        <v/>
      </c>
      <c r="H27" s="6" t="str">
        <f>IF('Dateneingabe Publikationen'!B29=0,"",'Dateneingabe Publikationen'!B29)</f>
        <v/>
      </c>
    </row>
    <row r="28" spans="1:8" ht="30" customHeight="1" x14ac:dyDescent="0.25">
      <c r="A28" s="11" t="str">
        <f>IF('Dateneingabe Publikationen'!G30="","",'Dateneingabe Publikationen'!E30&amp;" ("&amp;'Dateneingabe Publikationen'!F30&amp;"): "&amp;'Dateneingabe Publikationen'!G30&amp;IF('Dateneingabe Publikationen'!H30="","",". ")&amp;'Dateneingabe Publikationen'!H30&amp;IF('Dateneingabe Publikationen'!K30="","",". ")&amp;'Dateneingabe Publikationen'!I30)&amp;IF('Dateneingabe Publikationen'!I30="","",". ")&amp;'Dateneingabe Publikationen'!J30&amp;IF('Dateneingabe Publikationen'!K30="","",". ")&amp;'Dateneingabe Publikationen'!K30</f>
        <v/>
      </c>
      <c r="B28" s="5" t="str">
        <f>IF('Dateneingabe Publikationen'!A30="Artikel/ Beiträge","1","")</f>
        <v/>
      </c>
      <c r="C28" s="5" t="str">
        <f>IF('Dateneingabe Publikationen'!P30 ="ja","1","")</f>
        <v/>
      </c>
      <c r="D28" s="5" t="str">
        <f>IF('Dateneingabe Publikationen'!P30 ="nein","1","")</f>
        <v/>
      </c>
      <c r="E28" s="5" t="str">
        <f>IF('Dateneingabe Publikationen'!Q30="ja","1","")</f>
        <v/>
      </c>
      <c r="F28" s="5" t="str">
        <f>IF('Dateneingabe Publikationen'!A30="Buch","1","")</f>
        <v/>
      </c>
      <c r="G28" s="5" t="str">
        <f>IF('Dateneingabe Publikationen'!A30="Tagungsband","1","")</f>
        <v/>
      </c>
      <c r="H28" s="6" t="str">
        <f>IF('Dateneingabe Publikationen'!B30=0,"",'Dateneingabe Publikationen'!B30)</f>
        <v/>
      </c>
    </row>
    <row r="29" spans="1:8" ht="30" customHeight="1" x14ac:dyDescent="0.25">
      <c r="A29" s="11" t="str">
        <f>IF('Dateneingabe Publikationen'!G31="","",'Dateneingabe Publikationen'!E31&amp;" ("&amp;'Dateneingabe Publikationen'!F31&amp;"): "&amp;'Dateneingabe Publikationen'!G31&amp;IF('Dateneingabe Publikationen'!H31="","",". ")&amp;'Dateneingabe Publikationen'!H31&amp;IF('Dateneingabe Publikationen'!K31="","",". ")&amp;'Dateneingabe Publikationen'!I31)&amp;IF('Dateneingabe Publikationen'!I31="","",". ")&amp;'Dateneingabe Publikationen'!J31&amp;IF('Dateneingabe Publikationen'!K31="","",". ")&amp;'Dateneingabe Publikationen'!K31</f>
        <v/>
      </c>
      <c r="B29" s="5" t="str">
        <f>IF('Dateneingabe Publikationen'!A31="Artikel/ Beiträge","1","")</f>
        <v/>
      </c>
      <c r="C29" s="5" t="str">
        <f>IF('Dateneingabe Publikationen'!P31 ="ja","1","")</f>
        <v/>
      </c>
      <c r="D29" s="5" t="str">
        <f>IF('Dateneingabe Publikationen'!P31 ="nein","1","")</f>
        <v/>
      </c>
      <c r="E29" s="5" t="str">
        <f>IF('Dateneingabe Publikationen'!Q31="ja","1","")</f>
        <v/>
      </c>
      <c r="F29" s="5" t="str">
        <f>IF('Dateneingabe Publikationen'!A31="Buch","1","")</f>
        <v/>
      </c>
      <c r="G29" s="5" t="str">
        <f>IF('Dateneingabe Publikationen'!A31="Tagungsband","1","")</f>
        <v/>
      </c>
      <c r="H29" s="6" t="str">
        <f>IF('Dateneingabe Publikationen'!B31=0,"",'Dateneingabe Publikationen'!B31)</f>
        <v/>
      </c>
    </row>
    <row r="30" spans="1:8" ht="30" customHeight="1" x14ac:dyDescent="0.25">
      <c r="A30" s="11" t="str">
        <f>IF('Dateneingabe Publikationen'!G32="","",'Dateneingabe Publikationen'!E32&amp;" ("&amp;'Dateneingabe Publikationen'!F32&amp;"): "&amp;'Dateneingabe Publikationen'!G32&amp;IF('Dateneingabe Publikationen'!H32="","",". ")&amp;'Dateneingabe Publikationen'!H32&amp;IF('Dateneingabe Publikationen'!K32="","",". ")&amp;'Dateneingabe Publikationen'!I32)&amp;IF('Dateneingabe Publikationen'!I32="","",". ")&amp;'Dateneingabe Publikationen'!J32&amp;IF('Dateneingabe Publikationen'!K32="","",". ")&amp;'Dateneingabe Publikationen'!K32</f>
        <v/>
      </c>
      <c r="B30" s="5" t="str">
        <f>IF('Dateneingabe Publikationen'!A32="Artikel/ Beiträge","1","")</f>
        <v/>
      </c>
      <c r="C30" s="5" t="str">
        <f>IF('Dateneingabe Publikationen'!P32 ="ja","1","")</f>
        <v/>
      </c>
      <c r="D30" s="5" t="str">
        <f>IF('Dateneingabe Publikationen'!P32 ="nein","1","")</f>
        <v/>
      </c>
      <c r="E30" s="5" t="str">
        <f>IF('Dateneingabe Publikationen'!Q32="ja","1","")</f>
        <v/>
      </c>
      <c r="F30" s="5" t="str">
        <f>IF('Dateneingabe Publikationen'!A32="Buch","1","")</f>
        <v/>
      </c>
      <c r="G30" s="5" t="str">
        <f>IF('Dateneingabe Publikationen'!A32="Tagungsband","1","")</f>
        <v/>
      </c>
      <c r="H30" s="6" t="str">
        <f>IF('Dateneingabe Publikationen'!B32=0,"",'Dateneingabe Publikationen'!B32)</f>
        <v/>
      </c>
    </row>
    <row r="31" spans="1:8" ht="30" customHeight="1" x14ac:dyDescent="0.25">
      <c r="A31" s="11" t="str">
        <f>IF('Dateneingabe Publikationen'!G33="","",'Dateneingabe Publikationen'!E33&amp;" ("&amp;'Dateneingabe Publikationen'!F33&amp;"): "&amp;'Dateneingabe Publikationen'!G33&amp;IF('Dateneingabe Publikationen'!H33="","",". ")&amp;'Dateneingabe Publikationen'!H33&amp;IF('Dateneingabe Publikationen'!K33="","",". ")&amp;'Dateneingabe Publikationen'!I33)&amp;IF('Dateneingabe Publikationen'!I33="","",". ")&amp;'Dateneingabe Publikationen'!J33&amp;IF('Dateneingabe Publikationen'!K33="","",". ")&amp;'Dateneingabe Publikationen'!K33</f>
        <v/>
      </c>
      <c r="B31" s="5" t="str">
        <f>IF('Dateneingabe Publikationen'!A33="Artikel/ Beiträge","1","")</f>
        <v/>
      </c>
      <c r="C31" s="5" t="str">
        <f>IF('Dateneingabe Publikationen'!P33 ="ja","1","")</f>
        <v/>
      </c>
      <c r="D31" s="5" t="str">
        <f>IF('Dateneingabe Publikationen'!P33 ="nein","1","")</f>
        <v/>
      </c>
      <c r="E31" s="5" t="str">
        <f>IF('Dateneingabe Publikationen'!Q33="ja","1","")</f>
        <v/>
      </c>
      <c r="F31" s="5" t="str">
        <f>IF('Dateneingabe Publikationen'!A33="Buch","1","")</f>
        <v/>
      </c>
      <c r="G31" s="5" t="str">
        <f>IF('Dateneingabe Publikationen'!A33="Tagungsband","1","")</f>
        <v/>
      </c>
      <c r="H31" s="6" t="str">
        <f>IF('Dateneingabe Publikationen'!B33=0,"",'Dateneingabe Publikationen'!B33)</f>
        <v/>
      </c>
    </row>
    <row r="32" spans="1:8" ht="30" customHeight="1" x14ac:dyDescent="0.25">
      <c r="A32" s="11" t="str">
        <f>IF('Dateneingabe Publikationen'!G34="","",'Dateneingabe Publikationen'!E34&amp;" ("&amp;'Dateneingabe Publikationen'!F34&amp;"): "&amp;'Dateneingabe Publikationen'!G34&amp;IF('Dateneingabe Publikationen'!H34="","",". ")&amp;'Dateneingabe Publikationen'!H34&amp;IF('Dateneingabe Publikationen'!K34="","",". ")&amp;'Dateneingabe Publikationen'!I34)&amp;IF('Dateneingabe Publikationen'!I34="","",". ")&amp;'Dateneingabe Publikationen'!J34&amp;IF('Dateneingabe Publikationen'!K34="","",". ")&amp;'Dateneingabe Publikationen'!K34</f>
        <v/>
      </c>
      <c r="B32" s="5" t="str">
        <f>IF('Dateneingabe Publikationen'!A34="Artikel/ Beiträge","1","")</f>
        <v/>
      </c>
      <c r="C32" s="5" t="str">
        <f>IF('Dateneingabe Publikationen'!P34 ="ja","1","")</f>
        <v/>
      </c>
      <c r="D32" s="5" t="str">
        <f>IF('Dateneingabe Publikationen'!P34 ="nein","1","")</f>
        <v/>
      </c>
      <c r="E32" s="5" t="str">
        <f>IF('Dateneingabe Publikationen'!Q34="ja","1","")</f>
        <v/>
      </c>
      <c r="F32" s="5" t="str">
        <f>IF('Dateneingabe Publikationen'!A34="Buch","1","")</f>
        <v/>
      </c>
      <c r="G32" s="5" t="str">
        <f>IF('Dateneingabe Publikationen'!A34="Tagungsband","1","")</f>
        <v/>
      </c>
      <c r="H32" s="6" t="str">
        <f>IF('Dateneingabe Publikationen'!B34=0,"",'Dateneingabe Publikationen'!B34)</f>
        <v/>
      </c>
    </row>
    <row r="33" spans="1:8" ht="30" customHeight="1" x14ac:dyDescent="0.25">
      <c r="A33" s="11" t="str">
        <f>IF('Dateneingabe Publikationen'!G35="","",'Dateneingabe Publikationen'!E35&amp;" ("&amp;'Dateneingabe Publikationen'!F35&amp;"): "&amp;'Dateneingabe Publikationen'!G35&amp;IF('Dateneingabe Publikationen'!H35="","",". ")&amp;'Dateneingabe Publikationen'!H35&amp;IF('Dateneingabe Publikationen'!K35="","",". ")&amp;'Dateneingabe Publikationen'!I35)&amp;IF('Dateneingabe Publikationen'!I35="","",". ")&amp;'Dateneingabe Publikationen'!J35&amp;IF('Dateneingabe Publikationen'!K35="","",". ")&amp;'Dateneingabe Publikationen'!K35</f>
        <v/>
      </c>
      <c r="B33" s="5" t="str">
        <f>IF('Dateneingabe Publikationen'!A35="Artikel/ Beiträge","1","")</f>
        <v/>
      </c>
      <c r="C33" s="5" t="str">
        <f>IF('Dateneingabe Publikationen'!P35 ="ja","1","")</f>
        <v/>
      </c>
      <c r="D33" s="5" t="str">
        <f>IF('Dateneingabe Publikationen'!P35 ="nein","1","")</f>
        <v/>
      </c>
      <c r="E33" s="5" t="str">
        <f>IF('Dateneingabe Publikationen'!Q35="ja","1","")</f>
        <v/>
      </c>
      <c r="F33" s="5" t="str">
        <f>IF('Dateneingabe Publikationen'!A35="Buch","1","")</f>
        <v/>
      </c>
      <c r="G33" s="5" t="str">
        <f>IF('Dateneingabe Publikationen'!A35="Tagungsband","1","")</f>
        <v/>
      </c>
      <c r="H33" s="6" t="str">
        <f>IF('Dateneingabe Publikationen'!B35=0,"",'Dateneingabe Publikationen'!B35)</f>
        <v/>
      </c>
    </row>
    <row r="34" spans="1:8" ht="30" customHeight="1" x14ac:dyDescent="0.25">
      <c r="A34" s="11" t="str">
        <f>IF('Dateneingabe Publikationen'!G36="","",'Dateneingabe Publikationen'!E36&amp;" ("&amp;'Dateneingabe Publikationen'!F36&amp;"): "&amp;'Dateneingabe Publikationen'!G36&amp;IF('Dateneingabe Publikationen'!H36="","",". ")&amp;'Dateneingabe Publikationen'!H36&amp;IF('Dateneingabe Publikationen'!K36="","",". ")&amp;'Dateneingabe Publikationen'!I36)&amp;IF('Dateneingabe Publikationen'!I36="","",". ")&amp;'Dateneingabe Publikationen'!J36&amp;IF('Dateneingabe Publikationen'!K36="","",". ")&amp;'Dateneingabe Publikationen'!K36</f>
        <v/>
      </c>
      <c r="B34" s="5" t="str">
        <f>IF('Dateneingabe Publikationen'!A36="Artikel/ Beiträge","1","")</f>
        <v/>
      </c>
      <c r="C34" s="5" t="str">
        <f>IF('Dateneingabe Publikationen'!P36 ="ja","1","")</f>
        <v/>
      </c>
      <c r="D34" s="5" t="str">
        <f>IF('Dateneingabe Publikationen'!P36 ="nein","1","")</f>
        <v/>
      </c>
      <c r="E34" s="5" t="str">
        <f>IF('Dateneingabe Publikationen'!Q36="ja","1","")</f>
        <v/>
      </c>
      <c r="F34" s="5" t="str">
        <f>IF('Dateneingabe Publikationen'!A36="Buch","1","")</f>
        <v/>
      </c>
      <c r="G34" s="5" t="str">
        <f>IF('Dateneingabe Publikationen'!A36="Tagungsband","1","")</f>
        <v/>
      </c>
      <c r="H34" s="6" t="str">
        <f>IF('Dateneingabe Publikationen'!B36=0,"",'Dateneingabe Publikationen'!B36)</f>
        <v/>
      </c>
    </row>
    <row r="35" spans="1:8" ht="30" customHeight="1" x14ac:dyDescent="0.25">
      <c r="A35" s="11" t="str">
        <f>IF('Dateneingabe Publikationen'!G37="","",'Dateneingabe Publikationen'!E37&amp;" ("&amp;'Dateneingabe Publikationen'!F37&amp;"): "&amp;'Dateneingabe Publikationen'!G37&amp;IF('Dateneingabe Publikationen'!H37="","",". ")&amp;'Dateneingabe Publikationen'!H37&amp;IF('Dateneingabe Publikationen'!K37="","",". ")&amp;'Dateneingabe Publikationen'!I37)&amp;IF('Dateneingabe Publikationen'!I37="","",". ")&amp;'Dateneingabe Publikationen'!J37&amp;IF('Dateneingabe Publikationen'!K37="","",". ")&amp;'Dateneingabe Publikationen'!K37</f>
        <v/>
      </c>
      <c r="B35" s="5" t="str">
        <f>IF('Dateneingabe Publikationen'!A37="Artikel/ Beiträge","1","")</f>
        <v/>
      </c>
      <c r="C35" s="5" t="str">
        <f>IF('Dateneingabe Publikationen'!P37 ="ja","1","")</f>
        <v/>
      </c>
      <c r="D35" s="5" t="str">
        <f>IF('Dateneingabe Publikationen'!P37 ="nein","1","")</f>
        <v/>
      </c>
      <c r="E35" s="5" t="str">
        <f>IF('Dateneingabe Publikationen'!Q37="ja","1","")</f>
        <v/>
      </c>
      <c r="F35" s="5" t="str">
        <f>IF('Dateneingabe Publikationen'!A37="Buch","1","")</f>
        <v/>
      </c>
      <c r="G35" s="5" t="str">
        <f>IF('Dateneingabe Publikationen'!A37="Tagungsband","1","")</f>
        <v/>
      </c>
      <c r="H35" s="6" t="str">
        <f>IF('Dateneingabe Publikationen'!B37=0,"",'Dateneingabe Publikationen'!B37)</f>
        <v/>
      </c>
    </row>
    <row r="36" spans="1:8" ht="30" customHeight="1" x14ac:dyDescent="0.25">
      <c r="A36" s="11" t="str">
        <f>IF('Dateneingabe Publikationen'!G38="","",'Dateneingabe Publikationen'!E38&amp;" ("&amp;'Dateneingabe Publikationen'!F38&amp;"): "&amp;'Dateneingabe Publikationen'!G38&amp;IF('Dateneingabe Publikationen'!H38="","",". ")&amp;'Dateneingabe Publikationen'!H38&amp;IF('Dateneingabe Publikationen'!K38="","",". ")&amp;'Dateneingabe Publikationen'!I38)&amp;IF('Dateneingabe Publikationen'!I38="","",". ")&amp;'Dateneingabe Publikationen'!J38&amp;IF('Dateneingabe Publikationen'!K38="","",". ")&amp;'Dateneingabe Publikationen'!K38</f>
        <v/>
      </c>
      <c r="B36" s="5" t="str">
        <f>IF('Dateneingabe Publikationen'!A38="Artikel/ Beiträge","1","")</f>
        <v/>
      </c>
      <c r="C36" s="5" t="str">
        <f>IF('Dateneingabe Publikationen'!P38 ="ja","1","")</f>
        <v/>
      </c>
      <c r="D36" s="5" t="str">
        <f>IF('Dateneingabe Publikationen'!P38 ="nein","1","")</f>
        <v/>
      </c>
      <c r="E36" s="5" t="str">
        <f>IF('Dateneingabe Publikationen'!Q38="ja","1","")</f>
        <v/>
      </c>
      <c r="F36" s="5" t="str">
        <f>IF('Dateneingabe Publikationen'!A38="Buch","1","")</f>
        <v/>
      </c>
      <c r="G36" s="5" t="str">
        <f>IF('Dateneingabe Publikationen'!A38="Tagungsband","1","")</f>
        <v/>
      </c>
      <c r="H36" s="6" t="str">
        <f>IF('Dateneingabe Publikationen'!B38=0,"",'Dateneingabe Publikationen'!B38)</f>
        <v/>
      </c>
    </row>
    <row r="37" spans="1:8" ht="30" customHeight="1" x14ac:dyDescent="0.25">
      <c r="A37" s="11" t="str">
        <f>IF('Dateneingabe Publikationen'!G39="","",'Dateneingabe Publikationen'!E39&amp;" ("&amp;'Dateneingabe Publikationen'!F39&amp;"): "&amp;'Dateneingabe Publikationen'!G39&amp;IF('Dateneingabe Publikationen'!H39="","",". ")&amp;'Dateneingabe Publikationen'!H39&amp;IF('Dateneingabe Publikationen'!K39="","",". ")&amp;'Dateneingabe Publikationen'!I39)&amp;IF('Dateneingabe Publikationen'!I39="","",". ")&amp;'Dateneingabe Publikationen'!J39&amp;IF('Dateneingabe Publikationen'!K39="","",". ")&amp;'Dateneingabe Publikationen'!K39</f>
        <v/>
      </c>
      <c r="B37" s="5" t="str">
        <f>IF('Dateneingabe Publikationen'!A39="Artikel/ Beiträge","1","")</f>
        <v/>
      </c>
      <c r="C37" s="5" t="str">
        <f>IF('Dateneingabe Publikationen'!P39 ="ja","1","")</f>
        <v/>
      </c>
      <c r="D37" s="5" t="str">
        <f>IF('Dateneingabe Publikationen'!P39 ="nein","1","")</f>
        <v/>
      </c>
      <c r="E37" s="5" t="str">
        <f>IF('Dateneingabe Publikationen'!Q39="ja","1","")</f>
        <v/>
      </c>
      <c r="F37" s="5" t="str">
        <f>IF('Dateneingabe Publikationen'!A39="Buch","1","")</f>
        <v/>
      </c>
      <c r="G37" s="5" t="str">
        <f>IF('Dateneingabe Publikationen'!A39="Tagungsband","1","")</f>
        <v/>
      </c>
      <c r="H37" s="6" t="str">
        <f>IF('Dateneingabe Publikationen'!B39=0,"",'Dateneingabe Publikationen'!B39)</f>
        <v/>
      </c>
    </row>
    <row r="38" spans="1:8" ht="30" customHeight="1" x14ac:dyDescent="0.25">
      <c r="A38" s="11" t="str">
        <f>IF('Dateneingabe Publikationen'!G40="","",'Dateneingabe Publikationen'!E40&amp;" ("&amp;'Dateneingabe Publikationen'!F40&amp;"): "&amp;'Dateneingabe Publikationen'!G40&amp;IF('Dateneingabe Publikationen'!H40="","",". ")&amp;'Dateneingabe Publikationen'!H40&amp;IF('Dateneingabe Publikationen'!K40="","",". ")&amp;'Dateneingabe Publikationen'!I40)&amp;IF('Dateneingabe Publikationen'!I40="","",". ")&amp;'Dateneingabe Publikationen'!J40&amp;IF('Dateneingabe Publikationen'!K40="","",". ")&amp;'Dateneingabe Publikationen'!K40</f>
        <v/>
      </c>
      <c r="B38" s="5" t="str">
        <f>IF('Dateneingabe Publikationen'!A40="Artikel/ Beiträge","1","")</f>
        <v/>
      </c>
      <c r="C38" s="5" t="str">
        <f>IF('Dateneingabe Publikationen'!P40 ="ja","1","")</f>
        <v/>
      </c>
      <c r="D38" s="5" t="str">
        <f>IF('Dateneingabe Publikationen'!P40 ="nein","1","")</f>
        <v/>
      </c>
      <c r="E38" s="5" t="str">
        <f>IF('Dateneingabe Publikationen'!Q40="ja","1","")</f>
        <v/>
      </c>
      <c r="F38" s="5" t="str">
        <f>IF('Dateneingabe Publikationen'!A40="Buch","1","")</f>
        <v/>
      </c>
      <c r="G38" s="5" t="str">
        <f>IF('Dateneingabe Publikationen'!A40="Tagungsband","1","")</f>
        <v/>
      </c>
      <c r="H38" s="6" t="str">
        <f>IF('Dateneingabe Publikationen'!B40=0,"",'Dateneingabe Publikationen'!B40)</f>
        <v/>
      </c>
    </row>
    <row r="39" spans="1:8" ht="30" customHeight="1" x14ac:dyDescent="0.25">
      <c r="A39" s="11" t="str">
        <f>IF('Dateneingabe Publikationen'!G41="","",'Dateneingabe Publikationen'!E41&amp;" ("&amp;'Dateneingabe Publikationen'!F41&amp;"): "&amp;'Dateneingabe Publikationen'!G41&amp;IF('Dateneingabe Publikationen'!H41="","",". ")&amp;'Dateneingabe Publikationen'!H41&amp;IF('Dateneingabe Publikationen'!K41="","",". ")&amp;'Dateneingabe Publikationen'!I41)&amp;IF('Dateneingabe Publikationen'!I41="","",". ")&amp;'Dateneingabe Publikationen'!J41&amp;IF('Dateneingabe Publikationen'!K41="","",". ")&amp;'Dateneingabe Publikationen'!K41</f>
        <v/>
      </c>
      <c r="B39" s="5" t="str">
        <f>IF('Dateneingabe Publikationen'!A41="Artikel/ Beiträge","1","")</f>
        <v/>
      </c>
      <c r="C39" s="5" t="str">
        <f>IF('Dateneingabe Publikationen'!P41 ="ja","1","")</f>
        <v/>
      </c>
      <c r="D39" s="5" t="str">
        <f>IF('Dateneingabe Publikationen'!P41 ="nein","1","")</f>
        <v/>
      </c>
      <c r="E39" s="5" t="str">
        <f>IF('Dateneingabe Publikationen'!Q41="ja","1","")</f>
        <v/>
      </c>
      <c r="F39" s="5" t="str">
        <f>IF('Dateneingabe Publikationen'!A41="Buch","1","")</f>
        <v/>
      </c>
      <c r="G39" s="5" t="str">
        <f>IF('Dateneingabe Publikationen'!A41="Tagungsband","1","")</f>
        <v/>
      </c>
      <c r="H39" s="6" t="str">
        <f>IF('Dateneingabe Publikationen'!B41=0,"",'Dateneingabe Publikationen'!B41)</f>
        <v/>
      </c>
    </row>
    <row r="40" spans="1:8" ht="30" customHeight="1" x14ac:dyDescent="0.25">
      <c r="A40" s="11" t="str">
        <f>IF('Dateneingabe Publikationen'!G42="","",'Dateneingabe Publikationen'!E42&amp;" ("&amp;'Dateneingabe Publikationen'!F42&amp;"): "&amp;'Dateneingabe Publikationen'!G42&amp;IF('Dateneingabe Publikationen'!H42="","",". ")&amp;'Dateneingabe Publikationen'!H42&amp;IF('Dateneingabe Publikationen'!K42="","",". ")&amp;'Dateneingabe Publikationen'!I42)&amp;IF('Dateneingabe Publikationen'!I42="","",". ")&amp;'Dateneingabe Publikationen'!J42&amp;IF('Dateneingabe Publikationen'!K42="","",". ")&amp;'Dateneingabe Publikationen'!K42</f>
        <v/>
      </c>
      <c r="B40" s="5" t="str">
        <f>IF('Dateneingabe Publikationen'!A42="Artikel/ Beiträge","1","")</f>
        <v/>
      </c>
      <c r="C40" s="5" t="str">
        <f>IF('Dateneingabe Publikationen'!P42 ="ja","1","")</f>
        <v/>
      </c>
      <c r="D40" s="5" t="str">
        <f>IF('Dateneingabe Publikationen'!P42 ="nein","1","")</f>
        <v/>
      </c>
      <c r="E40" s="5" t="str">
        <f>IF('Dateneingabe Publikationen'!Q42="ja","1","")</f>
        <v/>
      </c>
      <c r="F40" s="5" t="str">
        <f>IF('Dateneingabe Publikationen'!A42="Buch","1","")</f>
        <v/>
      </c>
      <c r="G40" s="5" t="str">
        <f>IF('Dateneingabe Publikationen'!A42="Tagungsband","1","")</f>
        <v/>
      </c>
      <c r="H40" s="6" t="str">
        <f>IF('Dateneingabe Publikationen'!B42=0,"",'Dateneingabe Publikationen'!B42)</f>
        <v/>
      </c>
    </row>
    <row r="41" spans="1:8" ht="30" customHeight="1" x14ac:dyDescent="0.25">
      <c r="A41" s="11" t="str">
        <f>IF('Dateneingabe Publikationen'!G43="","",'Dateneingabe Publikationen'!E43&amp;" ("&amp;'Dateneingabe Publikationen'!F43&amp;"): "&amp;'Dateneingabe Publikationen'!G43&amp;IF('Dateneingabe Publikationen'!H43="","",". ")&amp;'Dateneingabe Publikationen'!H43&amp;IF('Dateneingabe Publikationen'!K43="","",". ")&amp;'Dateneingabe Publikationen'!I43)&amp;IF('Dateneingabe Publikationen'!I43="","",". ")&amp;'Dateneingabe Publikationen'!J43&amp;IF('Dateneingabe Publikationen'!K43="","",". ")&amp;'Dateneingabe Publikationen'!K43</f>
        <v/>
      </c>
      <c r="B41" s="5" t="str">
        <f>IF('Dateneingabe Publikationen'!A43="Artikel/ Beiträge","1","")</f>
        <v/>
      </c>
      <c r="C41" s="5" t="str">
        <f>IF('Dateneingabe Publikationen'!P43 ="ja","1","")</f>
        <v/>
      </c>
      <c r="D41" s="5" t="str">
        <f>IF('Dateneingabe Publikationen'!P43 ="nein","1","")</f>
        <v/>
      </c>
      <c r="E41" s="5" t="str">
        <f>IF('Dateneingabe Publikationen'!Q43="ja","1","")</f>
        <v/>
      </c>
      <c r="F41" s="5" t="str">
        <f>IF('Dateneingabe Publikationen'!A43="Buch","1","")</f>
        <v/>
      </c>
      <c r="G41" s="5" t="str">
        <f>IF('Dateneingabe Publikationen'!A43="Tagungsband","1","")</f>
        <v/>
      </c>
      <c r="H41" s="6" t="str">
        <f>IF('Dateneingabe Publikationen'!B43=0,"",'Dateneingabe Publikationen'!B43)</f>
        <v/>
      </c>
    </row>
    <row r="42" spans="1:8" ht="30" customHeight="1" x14ac:dyDescent="0.25">
      <c r="A42" s="11" t="str">
        <f>IF('Dateneingabe Publikationen'!G44="","",'Dateneingabe Publikationen'!E44&amp;" ("&amp;'Dateneingabe Publikationen'!F44&amp;"): "&amp;'Dateneingabe Publikationen'!G44&amp;IF('Dateneingabe Publikationen'!H44="","",". ")&amp;'Dateneingabe Publikationen'!H44&amp;IF('Dateneingabe Publikationen'!K44="","",". ")&amp;'Dateneingabe Publikationen'!I44)&amp;IF('Dateneingabe Publikationen'!I44="","",". ")&amp;'Dateneingabe Publikationen'!J44&amp;IF('Dateneingabe Publikationen'!K44="","",". ")&amp;'Dateneingabe Publikationen'!K44</f>
        <v/>
      </c>
      <c r="B42" s="5" t="str">
        <f>IF('Dateneingabe Publikationen'!A44="Artikel/ Beiträge","1","")</f>
        <v/>
      </c>
      <c r="C42" s="5" t="str">
        <f>IF('Dateneingabe Publikationen'!P44 ="ja","1","")</f>
        <v/>
      </c>
      <c r="D42" s="5" t="str">
        <f>IF('Dateneingabe Publikationen'!P44 ="nein","1","")</f>
        <v/>
      </c>
      <c r="E42" s="5" t="str">
        <f>IF('Dateneingabe Publikationen'!Q44="ja","1","")</f>
        <v/>
      </c>
      <c r="F42" s="5" t="str">
        <f>IF('Dateneingabe Publikationen'!A44="Buch","1","")</f>
        <v/>
      </c>
      <c r="G42" s="5" t="str">
        <f>IF('Dateneingabe Publikationen'!A44="Tagungsband","1","")</f>
        <v/>
      </c>
      <c r="H42" s="6" t="str">
        <f>IF('Dateneingabe Publikationen'!B44=0,"",'Dateneingabe Publikationen'!B44)</f>
        <v/>
      </c>
    </row>
    <row r="43" spans="1:8" ht="30" customHeight="1" x14ac:dyDescent="0.25">
      <c r="A43" s="11" t="str">
        <f>IF('Dateneingabe Publikationen'!G45="","",'Dateneingabe Publikationen'!E45&amp;" ("&amp;'Dateneingabe Publikationen'!F45&amp;"): "&amp;'Dateneingabe Publikationen'!G45&amp;IF('Dateneingabe Publikationen'!H45="","",". ")&amp;'Dateneingabe Publikationen'!H45&amp;IF('Dateneingabe Publikationen'!K45="","",". ")&amp;'Dateneingabe Publikationen'!I45)&amp;IF('Dateneingabe Publikationen'!I45="","",". ")&amp;'Dateneingabe Publikationen'!J45&amp;IF('Dateneingabe Publikationen'!K45="","",". ")&amp;'Dateneingabe Publikationen'!K45</f>
        <v/>
      </c>
      <c r="B43" s="5" t="str">
        <f>IF('Dateneingabe Publikationen'!A45="Artikel/ Beiträge","1","")</f>
        <v/>
      </c>
      <c r="C43" s="5" t="str">
        <f>IF('Dateneingabe Publikationen'!P45 ="ja","1","")</f>
        <v/>
      </c>
      <c r="D43" s="5" t="str">
        <f>IF('Dateneingabe Publikationen'!P45 ="nein","1","")</f>
        <v/>
      </c>
      <c r="E43" s="5" t="str">
        <f>IF('Dateneingabe Publikationen'!Q45="ja","1","")</f>
        <v/>
      </c>
      <c r="F43" s="5" t="str">
        <f>IF('Dateneingabe Publikationen'!A45="Buch","1","")</f>
        <v/>
      </c>
      <c r="G43" s="5" t="str">
        <f>IF('Dateneingabe Publikationen'!A45="Tagungsband","1","")</f>
        <v/>
      </c>
      <c r="H43" s="6" t="str">
        <f>IF('Dateneingabe Publikationen'!B45=0,"",'Dateneingabe Publikationen'!B45)</f>
        <v/>
      </c>
    </row>
    <row r="44" spans="1:8" ht="30" customHeight="1" x14ac:dyDescent="0.25">
      <c r="A44" s="11" t="str">
        <f>IF('Dateneingabe Publikationen'!G46="","",'Dateneingabe Publikationen'!E46&amp;" ("&amp;'Dateneingabe Publikationen'!F46&amp;"): "&amp;'Dateneingabe Publikationen'!G46&amp;IF('Dateneingabe Publikationen'!H46="","",". ")&amp;'Dateneingabe Publikationen'!H46&amp;IF('Dateneingabe Publikationen'!K46="","",". ")&amp;'Dateneingabe Publikationen'!I46)&amp;IF('Dateneingabe Publikationen'!I46="","",". ")&amp;'Dateneingabe Publikationen'!J46&amp;IF('Dateneingabe Publikationen'!K46="","",". ")&amp;'Dateneingabe Publikationen'!K46</f>
        <v/>
      </c>
      <c r="B44" s="5" t="str">
        <f>IF('Dateneingabe Publikationen'!A46="Artikel/ Beiträge","1","")</f>
        <v/>
      </c>
      <c r="C44" s="5" t="str">
        <f>IF('Dateneingabe Publikationen'!P46 ="ja","1","")</f>
        <v/>
      </c>
      <c r="D44" s="5" t="str">
        <f>IF('Dateneingabe Publikationen'!P46 ="nein","1","")</f>
        <v/>
      </c>
      <c r="E44" s="5" t="str">
        <f>IF('Dateneingabe Publikationen'!Q46="ja","1","")</f>
        <v/>
      </c>
      <c r="F44" s="5" t="str">
        <f>IF('Dateneingabe Publikationen'!A46="Buch","1","")</f>
        <v/>
      </c>
      <c r="G44" s="5" t="str">
        <f>IF('Dateneingabe Publikationen'!A46="Tagungsband","1","")</f>
        <v/>
      </c>
      <c r="H44" s="6" t="str">
        <f>IF('Dateneingabe Publikationen'!B46=0,"",'Dateneingabe Publikationen'!B46)</f>
        <v/>
      </c>
    </row>
    <row r="45" spans="1:8" ht="30" customHeight="1" x14ac:dyDescent="0.25">
      <c r="A45" s="11" t="str">
        <f>IF('Dateneingabe Publikationen'!G47="","",'Dateneingabe Publikationen'!E47&amp;" ("&amp;'Dateneingabe Publikationen'!F47&amp;"): "&amp;'Dateneingabe Publikationen'!G47&amp;IF('Dateneingabe Publikationen'!H47="","",". ")&amp;'Dateneingabe Publikationen'!H47&amp;IF('Dateneingabe Publikationen'!K47="","",". ")&amp;'Dateneingabe Publikationen'!I47)&amp;IF('Dateneingabe Publikationen'!I47="","",". ")&amp;'Dateneingabe Publikationen'!J47&amp;IF('Dateneingabe Publikationen'!K47="","",". ")&amp;'Dateneingabe Publikationen'!K47</f>
        <v/>
      </c>
      <c r="B45" s="5" t="str">
        <f>IF('Dateneingabe Publikationen'!A47="Artikel/ Beiträge","1","")</f>
        <v/>
      </c>
      <c r="C45" s="5" t="str">
        <f>IF('Dateneingabe Publikationen'!P47 ="ja","1","")</f>
        <v/>
      </c>
      <c r="D45" s="5" t="str">
        <f>IF('Dateneingabe Publikationen'!P47 ="nein","1","")</f>
        <v/>
      </c>
      <c r="E45" s="5" t="str">
        <f>IF('Dateneingabe Publikationen'!Q47="ja","1","")</f>
        <v/>
      </c>
      <c r="F45" s="5" t="str">
        <f>IF('Dateneingabe Publikationen'!A47="Buch","1","")</f>
        <v/>
      </c>
      <c r="G45" s="5" t="str">
        <f>IF('Dateneingabe Publikationen'!A47="Tagungsband","1","")</f>
        <v/>
      </c>
      <c r="H45" s="6" t="str">
        <f>IF('Dateneingabe Publikationen'!B47=0,"",'Dateneingabe Publikationen'!B47)</f>
        <v/>
      </c>
    </row>
    <row r="46" spans="1:8" ht="30" customHeight="1" x14ac:dyDescent="0.25">
      <c r="A46" s="11" t="str">
        <f>IF('Dateneingabe Publikationen'!G48="","",'Dateneingabe Publikationen'!E48&amp;" ("&amp;'Dateneingabe Publikationen'!F48&amp;"): "&amp;'Dateneingabe Publikationen'!G48&amp;IF('Dateneingabe Publikationen'!H48="","",". ")&amp;'Dateneingabe Publikationen'!H48&amp;IF('Dateneingabe Publikationen'!K48="","",". ")&amp;'Dateneingabe Publikationen'!I48)&amp;IF('Dateneingabe Publikationen'!I48="","",". ")&amp;'Dateneingabe Publikationen'!J48&amp;IF('Dateneingabe Publikationen'!K48="","",". ")&amp;'Dateneingabe Publikationen'!K48</f>
        <v/>
      </c>
      <c r="B46" s="5" t="str">
        <f>IF('Dateneingabe Publikationen'!A48="Artikel/ Beiträge","1","")</f>
        <v/>
      </c>
      <c r="C46" s="5" t="str">
        <f>IF('Dateneingabe Publikationen'!P48 ="ja","1","")</f>
        <v/>
      </c>
      <c r="D46" s="5" t="str">
        <f>IF('Dateneingabe Publikationen'!P48 ="nein","1","")</f>
        <v/>
      </c>
      <c r="E46" s="5" t="str">
        <f>IF('Dateneingabe Publikationen'!Q48="ja","1","")</f>
        <v/>
      </c>
      <c r="F46" s="5" t="str">
        <f>IF('Dateneingabe Publikationen'!A48="Buch","1","")</f>
        <v/>
      </c>
      <c r="G46" s="5" t="str">
        <f>IF('Dateneingabe Publikationen'!A48="Tagungsband","1","")</f>
        <v/>
      </c>
      <c r="H46" s="6" t="str">
        <f>IF('Dateneingabe Publikationen'!B48=0,"",'Dateneingabe Publikationen'!B48)</f>
        <v/>
      </c>
    </row>
    <row r="47" spans="1:8" ht="30" customHeight="1" x14ac:dyDescent="0.25">
      <c r="A47" s="11" t="str">
        <f>IF('Dateneingabe Publikationen'!G49="","",'Dateneingabe Publikationen'!E49&amp;" ("&amp;'Dateneingabe Publikationen'!F49&amp;"): "&amp;'Dateneingabe Publikationen'!G49&amp;IF('Dateneingabe Publikationen'!H49="","",". ")&amp;'Dateneingabe Publikationen'!H49&amp;IF('Dateneingabe Publikationen'!K49="","",". ")&amp;'Dateneingabe Publikationen'!I49)&amp;IF('Dateneingabe Publikationen'!I49="","",". ")&amp;'Dateneingabe Publikationen'!J49&amp;IF('Dateneingabe Publikationen'!K49="","",". ")&amp;'Dateneingabe Publikationen'!K49</f>
        <v/>
      </c>
      <c r="B47" s="5" t="str">
        <f>IF('Dateneingabe Publikationen'!A49="Artikel/ Beiträge","1","")</f>
        <v/>
      </c>
      <c r="C47" s="5" t="str">
        <f>IF('Dateneingabe Publikationen'!P49 ="ja","1","")</f>
        <v/>
      </c>
      <c r="D47" s="5" t="str">
        <f>IF('Dateneingabe Publikationen'!P49 ="nein","1","")</f>
        <v/>
      </c>
      <c r="E47" s="5" t="str">
        <f>IF('Dateneingabe Publikationen'!Q49="ja","1","")</f>
        <v/>
      </c>
      <c r="F47" s="5" t="str">
        <f>IF('Dateneingabe Publikationen'!A49="Buch","1","")</f>
        <v/>
      </c>
      <c r="G47" s="5" t="str">
        <f>IF('Dateneingabe Publikationen'!A49="Tagungsband","1","")</f>
        <v/>
      </c>
      <c r="H47" s="6" t="str">
        <f>IF('Dateneingabe Publikationen'!B49=0,"",'Dateneingabe Publikationen'!B49)</f>
        <v/>
      </c>
    </row>
    <row r="48" spans="1:8" ht="30" customHeight="1" x14ac:dyDescent="0.25">
      <c r="A48" s="11" t="str">
        <f>IF('Dateneingabe Publikationen'!G50="","",'Dateneingabe Publikationen'!E50&amp;" ("&amp;'Dateneingabe Publikationen'!F50&amp;"): "&amp;'Dateneingabe Publikationen'!G50&amp;IF('Dateneingabe Publikationen'!H50="","",". ")&amp;'Dateneingabe Publikationen'!H50&amp;IF('Dateneingabe Publikationen'!K50="","",". ")&amp;'Dateneingabe Publikationen'!I50)&amp;IF('Dateneingabe Publikationen'!I50="","",". ")&amp;'Dateneingabe Publikationen'!J50&amp;IF('Dateneingabe Publikationen'!K50="","",". ")&amp;'Dateneingabe Publikationen'!K50</f>
        <v/>
      </c>
      <c r="B48" s="5" t="str">
        <f>IF('Dateneingabe Publikationen'!A50="Artikel/ Beiträge","1","")</f>
        <v/>
      </c>
      <c r="C48" s="5" t="str">
        <f>IF('Dateneingabe Publikationen'!P50 ="ja","1","")</f>
        <v/>
      </c>
      <c r="D48" s="5" t="str">
        <f>IF('Dateneingabe Publikationen'!P50 ="nein","1","")</f>
        <v/>
      </c>
      <c r="E48" s="5" t="str">
        <f>IF('Dateneingabe Publikationen'!Q50="ja","1","")</f>
        <v/>
      </c>
      <c r="F48" s="5" t="str">
        <f>IF('Dateneingabe Publikationen'!A50="Buch","1","")</f>
        <v/>
      </c>
      <c r="G48" s="5" t="str">
        <f>IF('Dateneingabe Publikationen'!A50="Tagungsband","1","")</f>
        <v/>
      </c>
      <c r="H48" s="6" t="str">
        <f>IF('Dateneingabe Publikationen'!B50=0,"",'Dateneingabe Publikationen'!B50)</f>
        <v/>
      </c>
    </row>
    <row r="49" spans="1:8" ht="30" customHeight="1" x14ac:dyDescent="0.25">
      <c r="A49" s="11" t="str">
        <f>IF('Dateneingabe Publikationen'!G51="","",'Dateneingabe Publikationen'!E51&amp;" ("&amp;'Dateneingabe Publikationen'!F51&amp;"): "&amp;'Dateneingabe Publikationen'!G51&amp;IF('Dateneingabe Publikationen'!H51="","",". ")&amp;'Dateneingabe Publikationen'!H51&amp;IF('Dateneingabe Publikationen'!K51="","",". ")&amp;'Dateneingabe Publikationen'!I51)&amp;IF('Dateneingabe Publikationen'!I51="","",". ")&amp;'Dateneingabe Publikationen'!J51&amp;IF('Dateneingabe Publikationen'!K51="","",". ")&amp;'Dateneingabe Publikationen'!K51</f>
        <v/>
      </c>
      <c r="B49" s="5" t="str">
        <f>IF('Dateneingabe Publikationen'!A51="Artikel/ Beiträge","1","")</f>
        <v/>
      </c>
      <c r="C49" s="5" t="str">
        <f>IF('Dateneingabe Publikationen'!P51 ="ja","1","")</f>
        <v/>
      </c>
      <c r="D49" s="5" t="str">
        <f>IF('Dateneingabe Publikationen'!P51 ="nein","1","")</f>
        <v/>
      </c>
      <c r="E49" s="5" t="str">
        <f>IF('Dateneingabe Publikationen'!Q51="ja","1","")</f>
        <v/>
      </c>
      <c r="F49" s="5" t="str">
        <f>IF('Dateneingabe Publikationen'!A51="Buch","1","")</f>
        <v/>
      </c>
      <c r="G49" s="5" t="str">
        <f>IF('Dateneingabe Publikationen'!A51="Tagungsband","1","")</f>
        <v/>
      </c>
      <c r="H49" s="6" t="str">
        <f>IF('Dateneingabe Publikationen'!B51=0,"",'Dateneingabe Publikationen'!B51)</f>
        <v/>
      </c>
    </row>
    <row r="50" spans="1:8" ht="30" customHeight="1" x14ac:dyDescent="0.25">
      <c r="A50" s="11" t="str">
        <f>IF('Dateneingabe Publikationen'!G52="","",'Dateneingabe Publikationen'!E52&amp;" ("&amp;'Dateneingabe Publikationen'!F52&amp;"): "&amp;'Dateneingabe Publikationen'!G52&amp;IF('Dateneingabe Publikationen'!H52="","",". ")&amp;'Dateneingabe Publikationen'!H52&amp;IF('Dateneingabe Publikationen'!K52="","",". ")&amp;'Dateneingabe Publikationen'!I52)&amp;IF('Dateneingabe Publikationen'!I52="","",". ")&amp;'Dateneingabe Publikationen'!J52&amp;IF('Dateneingabe Publikationen'!K52="","",". ")&amp;'Dateneingabe Publikationen'!K52</f>
        <v/>
      </c>
      <c r="B50" s="5" t="str">
        <f>IF('Dateneingabe Publikationen'!A52="Artikel/ Beiträge","1","")</f>
        <v/>
      </c>
      <c r="C50" s="5" t="str">
        <f>IF('Dateneingabe Publikationen'!P52 ="ja","1","")</f>
        <v/>
      </c>
      <c r="D50" s="5" t="str">
        <f>IF('Dateneingabe Publikationen'!P52 ="nein","1","")</f>
        <v/>
      </c>
      <c r="E50" s="5" t="str">
        <f>IF('Dateneingabe Publikationen'!Q52="ja","1","")</f>
        <v/>
      </c>
      <c r="F50" s="5" t="str">
        <f>IF('Dateneingabe Publikationen'!A52="Buch","1","")</f>
        <v/>
      </c>
      <c r="G50" s="5" t="str">
        <f>IF('Dateneingabe Publikationen'!A52="Tagungsband","1","")</f>
        <v/>
      </c>
      <c r="H50" s="6" t="str">
        <f>IF('Dateneingabe Publikationen'!B52=0,"",'Dateneingabe Publikationen'!B52)</f>
        <v/>
      </c>
    </row>
    <row r="51" spans="1:8" ht="30" customHeight="1" x14ac:dyDescent="0.25">
      <c r="A51" s="11" t="str">
        <f>IF('Dateneingabe Publikationen'!G53="","",'Dateneingabe Publikationen'!E53&amp;" ("&amp;'Dateneingabe Publikationen'!F53&amp;"): "&amp;'Dateneingabe Publikationen'!G53&amp;IF('Dateneingabe Publikationen'!H53="","",". ")&amp;'Dateneingabe Publikationen'!H53&amp;IF('Dateneingabe Publikationen'!K53="","",". ")&amp;'Dateneingabe Publikationen'!I53)&amp;IF('Dateneingabe Publikationen'!I53="","",". ")&amp;'Dateneingabe Publikationen'!J53&amp;IF('Dateneingabe Publikationen'!K53="","",". ")&amp;'Dateneingabe Publikationen'!K53</f>
        <v/>
      </c>
      <c r="B51" s="5" t="str">
        <f>IF('Dateneingabe Publikationen'!A53="Artikel/ Beiträge","1","")</f>
        <v/>
      </c>
      <c r="C51" s="5" t="str">
        <f>IF('Dateneingabe Publikationen'!P53 ="ja","1","")</f>
        <v/>
      </c>
      <c r="D51" s="5" t="str">
        <f>IF('Dateneingabe Publikationen'!P53 ="nein","1","")</f>
        <v/>
      </c>
      <c r="E51" s="5" t="str">
        <f>IF('Dateneingabe Publikationen'!Q53="ja","1","")</f>
        <v/>
      </c>
      <c r="F51" s="5" t="str">
        <f>IF('Dateneingabe Publikationen'!A53="Buch","1","")</f>
        <v/>
      </c>
      <c r="G51" s="5" t="str">
        <f>IF('Dateneingabe Publikationen'!A53="Tagungsband","1","")</f>
        <v/>
      </c>
      <c r="H51" s="6" t="str">
        <f>IF('Dateneingabe Publikationen'!B53=0,"",'Dateneingabe Publikationen'!B53)</f>
        <v/>
      </c>
    </row>
    <row r="52" spans="1:8" ht="30" customHeight="1" x14ac:dyDescent="0.25">
      <c r="A52" s="11" t="str">
        <f>IF('Dateneingabe Publikationen'!G54="","",'Dateneingabe Publikationen'!E54&amp;" ("&amp;'Dateneingabe Publikationen'!F54&amp;"): "&amp;'Dateneingabe Publikationen'!G54&amp;IF('Dateneingabe Publikationen'!H54="","",". ")&amp;'Dateneingabe Publikationen'!H54&amp;IF('Dateneingabe Publikationen'!K54="","",". ")&amp;'Dateneingabe Publikationen'!I54)&amp;IF('Dateneingabe Publikationen'!I54="","",". ")&amp;'Dateneingabe Publikationen'!J54&amp;IF('Dateneingabe Publikationen'!K54="","",". ")&amp;'Dateneingabe Publikationen'!K54</f>
        <v/>
      </c>
      <c r="B52" s="5" t="str">
        <f>IF('Dateneingabe Publikationen'!A54="Artikel/ Beiträge","1","")</f>
        <v/>
      </c>
      <c r="C52" s="5" t="str">
        <f>IF('Dateneingabe Publikationen'!P54 ="ja","1","")</f>
        <v/>
      </c>
      <c r="D52" s="5" t="str">
        <f>IF('Dateneingabe Publikationen'!P54 ="nein","1","")</f>
        <v/>
      </c>
      <c r="E52" s="5" t="str">
        <f>IF('Dateneingabe Publikationen'!Q54="ja","1","")</f>
        <v/>
      </c>
      <c r="F52" s="5" t="str">
        <f>IF('Dateneingabe Publikationen'!A54="Buch","1","")</f>
        <v/>
      </c>
      <c r="G52" s="5" t="str">
        <f>IF('Dateneingabe Publikationen'!A54="Tagungsband","1","")</f>
        <v/>
      </c>
      <c r="H52" s="6" t="str">
        <f>IF('Dateneingabe Publikationen'!B54=0,"",'Dateneingabe Publikationen'!B54)</f>
        <v/>
      </c>
    </row>
    <row r="53" spans="1:8" ht="30" customHeight="1" x14ac:dyDescent="0.25">
      <c r="A53" s="11" t="str">
        <f>IF('Dateneingabe Publikationen'!G55="","",'Dateneingabe Publikationen'!E55&amp;" ("&amp;'Dateneingabe Publikationen'!F55&amp;"): "&amp;'Dateneingabe Publikationen'!G55&amp;IF('Dateneingabe Publikationen'!H55="","",". ")&amp;'Dateneingabe Publikationen'!H55&amp;IF('Dateneingabe Publikationen'!K55="","",". ")&amp;'Dateneingabe Publikationen'!I55)&amp;IF('Dateneingabe Publikationen'!I55="","",". ")&amp;'Dateneingabe Publikationen'!J55&amp;IF('Dateneingabe Publikationen'!K55="","",". ")&amp;'Dateneingabe Publikationen'!K55</f>
        <v/>
      </c>
      <c r="B53" s="5" t="str">
        <f>IF('Dateneingabe Publikationen'!A55="Artikel/ Beiträge","1","")</f>
        <v/>
      </c>
      <c r="C53" s="5" t="str">
        <f>IF('Dateneingabe Publikationen'!P55 ="ja","1","")</f>
        <v/>
      </c>
      <c r="D53" s="5" t="str">
        <f>IF('Dateneingabe Publikationen'!P55 ="nein","1","")</f>
        <v/>
      </c>
      <c r="E53" s="5" t="str">
        <f>IF('Dateneingabe Publikationen'!Q55="ja","1","")</f>
        <v/>
      </c>
      <c r="F53" s="5" t="str">
        <f>IF('Dateneingabe Publikationen'!A55="Buch","1","")</f>
        <v/>
      </c>
      <c r="G53" s="5" t="str">
        <f>IF('Dateneingabe Publikationen'!A55="Tagungsband","1","")</f>
        <v/>
      </c>
      <c r="H53" s="6" t="str">
        <f>IF('Dateneingabe Publikationen'!B55=0,"",'Dateneingabe Publikationen'!B55)</f>
        <v/>
      </c>
    </row>
    <row r="54" spans="1:8" ht="30" customHeight="1" x14ac:dyDescent="0.25">
      <c r="A54" s="11" t="str">
        <f>IF('Dateneingabe Publikationen'!G56="","",'Dateneingabe Publikationen'!E56&amp;" ("&amp;'Dateneingabe Publikationen'!F56&amp;"): "&amp;'Dateneingabe Publikationen'!G56&amp;IF('Dateneingabe Publikationen'!H56="","",". ")&amp;'Dateneingabe Publikationen'!H56&amp;IF('Dateneingabe Publikationen'!K56="","",". ")&amp;'Dateneingabe Publikationen'!I56)&amp;IF('Dateneingabe Publikationen'!I56="","",". ")&amp;'Dateneingabe Publikationen'!J56&amp;IF('Dateneingabe Publikationen'!K56="","",". ")&amp;'Dateneingabe Publikationen'!K56</f>
        <v/>
      </c>
      <c r="B54" s="5" t="str">
        <f>IF('Dateneingabe Publikationen'!A56="Artikel/ Beiträge","1","")</f>
        <v/>
      </c>
      <c r="C54" s="5" t="str">
        <f>IF('Dateneingabe Publikationen'!P56 ="ja","1","")</f>
        <v/>
      </c>
      <c r="D54" s="5" t="str">
        <f>IF('Dateneingabe Publikationen'!P56 ="nein","1","")</f>
        <v/>
      </c>
      <c r="E54" s="5" t="str">
        <f>IF('Dateneingabe Publikationen'!Q56="ja","1","")</f>
        <v/>
      </c>
      <c r="F54" s="5" t="str">
        <f>IF('Dateneingabe Publikationen'!A56="Buch","1","")</f>
        <v/>
      </c>
      <c r="G54" s="5" t="str">
        <f>IF('Dateneingabe Publikationen'!A56="Tagungsband","1","")</f>
        <v/>
      </c>
      <c r="H54" s="6" t="str">
        <f>IF('Dateneingabe Publikationen'!B56=0,"",'Dateneingabe Publikationen'!B56)</f>
        <v/>
      </c>
    </row>
    <row r="55" spans="1:8" ht="30" customHeight="1" x14ac:dyDescent="0.25">
      <c r="A55" s="11" t="str">
        <f>IF('Dateneingabe Publikationen'!G57="","",'Dateneingabe Publikationen'!E57&amp;" ("&amp;'Dateneingabe Publikationen'!F57&amp;"): "&amp;'Dateneingabe Publikationen'!G57&amp;IF('Dateneingabe Publikationen'!H57="","",". ")&amp;'Dateneingabe Publikationen'!H57&amp;IF('Dateneingabe Publikationen'!K57="","",". ")&amp;'Dateneingabe Publikationen'!I57)&amp;IF('Dateneingabe Publikationen'!I57="","",". ")&amp;'Dateneingabe Publikationen'!J57&amp;IF('Dateneingabe Publikationen'!K57="","",". ")&amp;'Dateneingabe Publikationen'!K57</f>
        <v/>
      </c>
      <c r="B55" s="5" t="str">
        <f>IF('Dateneingabe Publikationen'!A57="Artikel/ Beiträge","1","")</f>
        <v/>
      </c>
      <c r="C55" s="5" t="str">
        <f>IF('Dateneingabe Publikationen'!P57 ="ja","1","")</f>
        <v/>
      </c>
      <c r="D55" s="5" t="str">
        <f>IF('Dateneingabe Publikationen'!P57 ="nein","1","")</f>
        <v/>
      </c>
      <c r="E55" s="5" t="str">
        <f>IF('Dateneingabe Publikationen'!Q57="ja","1","")</f>
        <v/>
      </c>
      <c r="F55" s="5" t="str">
        <f>IF('Dateneingabe Publikationen'!A57="Buch","1","")</f>
        <v/>
      </c>
      <c r="G55" s="5" t="str">
        <f>IF('Dateneingabe Publikationen'!A57="Tagungsband","1","")</f>
        <v/>
      </c>
      <c r="H55" s="6" t="str">
        <f>IF('Dateneingabe Publikationen'!B57=0,"",'Dateneingabe Publikationen'!B57)</f>
        <v/>
      </c>
    </row>
    <row r="56" spans="1:8" ht="30" customHeight="1" x14ac:dyDescent="0.25">
      <c r="A56" s="11" t="str">
        <f>IF('Dateneingabe Publikationen'!G58="","",'Dateneingabe Publikationen'!E58&amp;" ("&amp;'Dateneingabe Publikationen'!F58&amp;"): "&amp;'Dateneingabe Publikationen'!G58&amp;IF('Dateneingabe Publikationen'!H58="","",". ")&amp;'Dateneingabe Publikationen'!H58&amp;IF('Dateneingabe Publikationen'!K58="","",". ")&amp;'Dateneingabe Publikationen'!I58)&amp;IF('Dateneingabe Publikationen'!I58="","",". ")&amp;'Dateneingabe Publikationen'!J58&amp;IF('Dateneingabe Publikationen'!K58="","",". ")&amp;'Dateneingabe Publikationen'!K58</f>
        <v/>
      </c>
      <c r="B56" s="5" t="str">
        <f>IF('Dateneingabe Publikationen'!A58="Artikel/ Beiträge","1","")</f>
        <v/>
      </c>
      <c r="C56" s="5" t="str">
        <f>IF('Dateneingabe Publikationen'!P58 ="ja","1","")</f>
        <v/>
      </c>
      <c r="D56" s="5" t="str">
        <f>IF('Dateneingabe Publikationen'!P58 ="nein","1","")</f>
        <v/>
      </c>
      <c r="E56" s="5" t="str">
        <f>IF('Dateneingabe Publikationen'!Q58="ja","1","")</f>
        <v/>
      </c>
      <c r="F56" s="5" t="str">
        <f>IF('Dateneingabe Publikationen'!A58="Buch","1","")</f>
        <v/>
      </c>
      <c r="G56" s="5" t="str">
        <f>IF('Dateneingabe Publikationen'!A58="Tagungsband","1","")</f>
        <v/>
      </c>
      <c r="H56" s="6" t="str">
        <f>IF('Dateneingabe Publikationen'!B58=0,"",'Dateneingabe Publikationen'!B58)</f>
        <v/>
      </c>
    </row>
    <row r="57" spans="1:8" ht="30" customHeight="1" x14ac:dyDescent="0.25">
      <c r="A57" s="11" t="str">
        <f>IF('Dateneingabe Publikationen'!G59="","",'Dateneingabe Publikationen'!E59&amp;" ("&amp;'Dateneingabe Publikationen'!F59&amp;"): "&amp;'Dateneingabe Publikationen'!G59&amp;IF('Dateneingabe Publikationen'!H59="","",". ")&amp;'Dateneingabe Publikationen'!H59&amp;IF('Dateneingabe Publikationen'!K59="","",". ")&amp;'Dateneingabe Publikationen'!I59)&amp;IF('Dateneingabe Publikationen'!I59="","",". ")&amp;'Dateneingabe Publikationen'!J59&amp;IF('Dateneingabe Publikationen'!K59="","",". ")&amp;'Dateneingabe Publikationen'!K59</f>
        <v/>
      </c>
      <c r="B57" s="5" t="str">
        <f>IF('Dateneingabe Publikationen'!A59="Artikel/ Beiträge","1","")</f>
        <v/>
      </c>
      <c r="C57" s="5" t="str">
        <f>IF('Dateneingabe Publikationen'!P59 ="ja","1","")</f>
        <v/>
      </c>
      <c r="D57" s="5" t="str">
        <f>IF('Dateneingabe Publikationen'!P59 ="nein","1","")</f>
        <v/>
      </c>
      <c r="E57" s="5" t="str">
        <f>IF('Dateneingabe Publikationen'!Q59="ja","1","")</f>
        <v/>
      </c>
      <c r="F57" s="5" t="str">
        <f>IF('Dateneingabe Publikationen'!A59="Buch","1","")</f>
        <v/>
      </c>
      <c r="G57" s="5" t="str">
        <f>IF('Dateneingabe Publikationen'!A59="Tagungsband","1","")</f>
        <v/>
      </c>
      <c r="H57" s="6" t="str">
        <f>IF('Dateneingabe Publikationen'!B59=0,"",'Dateneingabe Publikationen'!B59)</f>
        <v/>
      </c>
    </row>
    <row r="58" spans="1:8" ht="30" customHeight="1" x14ac:dyDescent="0.25">
      <c r="A58" s="11" t="str">
        <f>IF('Dateneingabe Publikationen'!G60="","",'Dateneingabe Publikationen'!E60&amp;" ("&amp;'Dateneingabe Publikationen'!F60&amp;"): "&amp;'Dateneingabe Publikationen'!G60&amp;IF('Dateneingabe Publikationen'!H60="","",". ")&amp;'Dateneingabe Publikationen'!H60&amp;IF('Dateneingabe Publikationen'!K60="","",". ")&amp;'Dateneingabe Publikationen'!I60)&amp;IF('Dateneingabe Publikationen'!I60="","",". ")&amp;'Dateneingabe Publikationen'!J60&amp;IF('Dateneingabe Publikationen'!K60="","",". ")&amp;'Dateneingabe Publikationen'!K60</f>
        <v/>
      </c>
      <c r="B58" s="5" t="str">
        <f>IF('Dateneingabe Publikationen'!A60="Artikel/ Beiträge","1","")</f>
        <v/>
      </c>
      <c r="C58" s="5" t="str">
        <f>IF('Dateneingabe Publikationen'!P60 ="ja","1","")</f>
        <v/>
      </c>
      <c r="D58" s="5" t="str">
        <f>IF('Dateneingabe Publikationen'!P60 ="nein","1","")</f>
        <v/>
      </c>
      <c r="E58" s="5" t="str">
        <f>IF('Dateneingabe Publikationen'!Q60="ja","1","")</f>
        <v/>
      </c>
      <c r="F58" s="5" t="str">
        <f>IF('Dateneingabe Publikationen'!A60="Buch","1","")</f>
        <v/>
      </c>
      <c r="G58" s="5" t="str">
        <f>IF('Dateneingabe Publikationen'!A60="Tagungsband","1","")</f>
        <v/>
      </c>
      <c r="H58" s="6" t="str">
        <f>IF('Dateneingabe Publikationen'!B60=0,"",'Dateneingabe Publikationen'!B60)</f>
        <v/>
      </c>
    </row>
    <row r="59" spans="1:8" ht="30" customHeight="1" x14ac:dyDescent="0.25">
      <c r="A59" s="11" t="str">
        <f>IF('Dateneingabe Publikationen'!G61="","",'Dateneingabe Publikationen'!E61&amp;" ("&amp;'Dateneingabe Publikationen'!F61&amp;"): "&amp;'Dateneingabe Publikationen'!G61&amp;IF('Dateneingabe Publikationen'!H61="","",". ")&amp;'Dateneingabe Publikationen'!H61&amp;IF('Dateneingabe Publikationen'!K61="","",". ")&amp;'Dateneingabe Publikationen'!I61)&amp;IF('Dateneingabe Publikationen'!I61="","",". ")&amp;'Dateneingabe Publikationen'!J61&amp;IF('Dateneingabe Publikationen'!K61="","",". ")&amp;'Dateneingabe Publikationen'!K61</f>
        <v/>
      </c>
      <c r="B59" s="5" t="str">
        <f>IF('Dateneingabe Publikationen'!A61="Artikel/ Beiträge","1","")</f>
        <v/>
      </c>
      <c r="C59" s="5" t="str">
        <f>IF('Dateneingabe Publikationen'!P61 ="ja","1","")</f>
        <v/>
      </c>
      <c r="D59" s="5" t="str">
        <f>IF('Dateneingabe Publikationen'!P61 ="nein","1","")</f>
        <v/>
      </c>
      <c r="E59" s="5" t="str">
        <f>IF('Dateneingabe Publikationen'!Q61="ja","1","")</f>
        <v/>
      </c>
      <c r="F59" s="5" t="str">
        <f>IF('Dateneingabe Publikationen'!A61="Buch","1","")</f>
        <v/>
      </c>
      <c r="G59" s="5" t="str">
        <f>IF('Dateneingabe Publikationen'!A61="Tagungsband","1","")</f>
        <v/>
      </c>
      <c r="H59" s="6" t="str">
        <f>IF('Dateneingabe Publikationen'!B61=0,"",'Dateneingabe Publikationen'!B61)</f>
        <v/>
      </c>
    </row>
    <row r="60" spans="1:8" ht="30" customHeight="1" x14ac:dyDescent="0.25">
      <c r="A60" s="11" t="str">
        <f>IF('Dateneingabe Publikationen'!G62="","",'Dateneingabe Publikationen'!E62&amp;" ("&amp;'Dateneingabe Publikationen'!F62&amp;"): "&amp;'Dateneingabe Publikationen'!G62&amp;IF('Dateneingabe Publikationen'!H62="","",". ")&amp;'Dateneingabe Publikationen'!H62&amp;IF('Dateneingabe Publikationen'!K62="","",". ")&amp;'Dateneingabe Publikationen'!I62)&amp;IF('Dateneingabe Publikationen'!I62="","",". ")&amp;'Dateneingabe Publikationen'!J62&amp;IF('Dateneingabe Publikationen'!K62="","",". ")&amp;'Dateneingabe Publikationen'!K62</f>
        <v/>
      </c>
      <c r="B60" s="5" t="str">
        <f>IF('Dateneingabe Publikationen'!A62="Artikel/ Beiträge","1","")</f>
        <v/>
      </c>
      <c r="C60" s="5" t="str">
        <f>IF('Dateneingabe Publikationen'!P62 ="ja","1","")</f>
        <v/>
      </c>
      <c r="D60" s="5" t="str">
        <f>IF('Dateneingabe Publikationen'!P62 ="nein","1","")</f>
        <v/>
      </c>
      <c r="E60" s="5" t="str">
        <f>IF('Dateneingabe Publikationen'!Q62="ja","1","")</f>
        <v/>
      </c>
      <c r="F60" s="5" t="str">
        <f>IF('Dateneingabe Publikationen'!A62="Buch","1","")</f>
        <v/>
      </c>
      <c r="G60" s="5" t="str">
        <f>IF('Dateneingabe Publikationen'!A62="Tagungsband","1","")</f>
        <v/>
      </c>
      <c r="H60" s="6" t="str">
        <f>IF('Dateneingabe Publikationen'!B62=0,"",'Dateneingabe Publikationen'!B62)</f>
        <v/>
      </c>
    </row>
    <row r="61" spans="1:8" ht="30" customHeight="1" x14ac:dyDescent="0.25">
      <c r="A61" s="11" t="str">
        <f>IF('Dateneingabe Publikationen'!G63="","",'Dateneingabe Publikationen'!E63&amp;" ("&amp;'Dateneingabe Publikationen'!F63&amp;"): "&amp;'Dateneingabe Publikationen'!G63&amp;IF('Dateneingabe Publikationen'!H63="","",". ")&amp;'Dateneingabe Publikationen'!H63&amp;IF('Dateneingabe Publikationen'!K63="","",". ")&amp;'Dateneingabe Publikationen'!I63)&amp;IF('Dateneingabe Publikationen'!I63="","",". ")&amp;'Dateneingabe Publikationen'!J63&amp;IF('Dateneingabe Publikationen'!K63="","",". ")&amp;'Dateneingabe Publikationen'!K63</f>
        <v/>
      </c>
      <c r="B61" s="5" t="str">
        <f>IF('Dateneingabe Publikationen'!A63="Artikel/ Beiträge","1","")</f>
        <v/>
      </c>
      <c r="C61" s="5" t="str">
        <f>IF('Dateneingabe Publikationen'!P63 ="ja","1","")</f>
        <v/>
      </c>
      <c r="D61" s="5" t="str">
        <f>IF('Dateneingabe Publikationen'!P63 ="nein","1","")</f>
        <v/>
      </c>
      <c r="E61" s="5" t="str">
        <f>IF('Dateneingabe Publikationen'!Q63="ja","1","")</f>
        <v/>
      </c>
      <c r="F61" s="5" t="str">
        <f>IF('Dateneingabe Publikationen'!A63="Buch","1","")</f>
        <v/>
      </c>
      <c r="G61" s="5" t="str">
        <f>IF('Dateneingabe Publikationen'!A63="Tagungsband","1","")</f>
        <v/>
      </c>
      <c r="H61" s="6" t="str">
        <f>IF('Dateneingabe Publikationen'!B63=0,"",'Dateneingabe Publikationen'!B63)</f>
        <v/>
      </c>
    </row>
    <row r="62" spans="1:8" ht="30" customHeight="1" x14ac:dyDescent="0.25">
      <c r="A62" s="11" t="str">
        <f>IF('Dateneingabe Publikationen'!G64="","",'Dateneingabe Publikationen'!E64&amp;" ("&amp;'Dateneingabe Publikationen'!F64&amp;"): "&amp;'Dateneingabe Publikationen'!G64&amp;IF('Dateneingabe Publikationen'!H64="","",". ")&amp;'Dateneingabe Publikationen'!H64&amp;IF('Dateneingabe Publikationen'!K64="","",". ")&amp;'Dateneingabe Publikationen'!I64)&amp;IF('Dateneingabe Publikationen'!I64="","",". ")&amp;'Dateneingabe Publikationen'!J64&amp;IF('Dateneingabe Publikationen'!K64="","",". ")&amp;'Dateneingabe Publikationen'!K64</f>
        <v/>
      </c>
      <c r="B62" s="5" t="str">
        <f>IF('Dateneingabe Publikationen'!A64="Artikel/ Beiträge","1","")</f>
        <v/>
      </c>
      <c r="C62" s="5" t="str">
        <f>IF('Dateneingabe Publikationen'!P64 ="ja","1","")</f>
        <v/>
      </c>
      <c r="D62" s="5" t="str">
        <f>IF('Dateneingabe Publikationen'!P64 ="nein","1","")</f>
        <v/>
      </c>
      <c r="E62" s="5" t="str">
        <f>IF('Dateneingabe Publikationen'!Q64="ja","1","")</f>
        <v/>
      </c>
      <c r="F62" s="5" t="str">
        <f>IF('Dateneingabe Publikationen'!A64="Buch","1","")</f>
        <v/>
      </c>
      <c r="G62" s="5" t="str">
        <f>IF('Dateneingabe Publikationen'!A64="Tagungsband","1","")</f>
        <v/>
      </c>
      <c r="H62" s="6" t="str">
        <f>IF('Dateneingabe Publikationen'!B64=0,"",'Dateneingabe Publikationen'!B64)</f>
        <v/>
      </c>
    </row>
    <row r="63" spans="1:8" ht="30" customHeight="1" x14ac:dyDescent="0.25">
      <c r="A63" s="11" t="str">
        <f>IF('Dateneingabe Publikationen'!G65="","",'Dateneingabe Publikationen'!E65&amp;" ("&amp;'Dateneingabe Publikationen'!F65&amp;"): "&amp;'Dateneingabe Publikationen'!G65&amp;IF('Dateneingabe Publikationen'!H65="","",". ")&amp;'Dateneingabe Publikationen'!H65&amp;IF('Dateneingabe Publikationen'!K65="","",". ")&amp;'Dateneingabe Publikationen'!I65)&amp;IF('Dateneingabe Publikationen'!I65="","",". ")&amp;'Dateneingabe Publikationen'!J65&amp;IF('Dateneingabe Publikationen'!K65="","",". ")&amp;'Dateneingabe Publikationen'!K65</f>
        <v/>
      </c>
      <c r="B63" s="5" t="str">
        <f>IF('Dateneingabe Publikationen'!A65="Artikel/ Beiträge","1","")</f>
        <v/>
      </c>
      <c r="C63" s="5" t="str">
        <f>IF('Dateneingabe Publikationen'!P65 ="ja","1","")</f>
        <v/>
      </c>
      <c r="D63" s="5" t="str">
        <f>IF('Dateneingabe Publikationen'!P65 ="nein","1","")</f>
        <v/>
      </c>
      <c r="E63" s="5" t="str">
        <f>IF('Dateneingabe Publikationen'!Q65="ja","1","")</f>
        <v/>
      </c>
      <c r="F63" s="5" t="str">
        <f>IF('Dateneingabe Publikationen'!A65="Buch","1","")</f>
        <v/>
      </c>
      <c r="G63" s="5" t="str">
        <f>IF('Dateneingabe Publikationen'!A65="Tagungsband","1","")</f>
        <v/>
      </c>
      <c r="H63" s="6" t="str">
        <f>IF('Dateneingabe Publikationen'!B65=0,"",'Dateneingabe Publikationen'!B65)</f>
        <v/>
      </c>
    </row>
    <row r="64" spans="1:8" ht="30" customHeight="1" x14ac:dyDescent="0.25">
      <c r="A64" s="11" t="str">
        <f>IF('Dateneingabe Publikationen'!G66="","",'Dateneingabe Publikationen'!E66&amp;" ("&amp;'Dateneingabe Publikationen'!F66&amp;"): "&amp;'Dateneingabe Publikationen'!G66&amp;IF('Dateneingabe Publikationen'!H66="","",". ")&amp;'Dateneingabe Publikationen'!H66&amp;IF('Dateneingabe Publikationen'!K66="","",". ")&amp;'Dateneingabe Publikationen'!I66)&amp;IF('Dateneingabe Publikationen'!I66="","",". ")&amp;'Dateneingabe Publikationen'!J66&amp;IF('Dateneingabe Publikationen'!K66="","",". ")&amp;'Dateneingabe Publikationen'!K66</f>
        <v/>
      </c>
      <c r="B64" s="5" t="str">
        <f>IF('Dateneingabe Publikationen'!A66="Artikel/ Beiträge","1","")</f>
        <v/>
      </c>
      <c r="C64" s="5" t="str">
        <f>IF('Dateneingabe Publikationen'!P66 ="ja","1","")</f>
        <v/>
      </c>
      <c r="D64" s="5" t="str">
        <f>IF('Dateneingabe Publikationen'!P66 ="nein","1","")</f>
        <v/>
      </c>
      <c r="E64" s="5" t="str">
        <f>IF('Dateneingabe Publikationen'!Q66="ja","1","")</f>
        <v/>
      </c>
      <c r="F64" s="5" t="str">
        <f>IF('Dateneingabe Publikationen'!A66="Buch","1","")</f>
        <v/>
      </c>
      <c r="G64" s="5" t="str">
        <f>IF('Dateneingabe Publikationen'!A66="Tagungsband","1","")</f>
        <v/>
      </c>
      <c r="H64" s="6" t="str">
        <f>IF('Dateneingabe Publikationen'!B66=0,"",'Dateneingabe Publikationen'!B66)</f>
        <v/>
      </c>
    </row>
    <row r="65" spans="1:8" x14ac:dyDescent="0.25">
      <c r="A65" s="11" t="str">
        <f>IF('Dateneingabe Publikationen'!H66="","",'Dateneingabe Publikationen'!#REF!&amp;" ("&amp;'Dateneingabe Publikationen'!P66&amp;"): "&amp;'Dateneingabe Publikationen'!H66&amp;IF('Dateneingabe Publikationen'!I66="","",". ")&amp;'Dateneingabe Publikationen'!I66&amp;IF('Dateneingabe Publikationen'!#REF!="","",". ")&amp;'Dateneingabe Publikationen'!#REF!&amp;IF('Dateneingabe Publikationen'!#REF!="","",". ")&amp;'Dateneingabe Publikationen'!#REF!)</f>
        <v/>
      </c>
      <c r="B65" s="5" t="str">
        <f>IF('Dateneingabe Publikationen'!$B66="Artikel/ Beiträge","X","")</f>
        <v/>
      </c>
      <c r="C65" s="5" t="str">
        <f>IF('Dateneingabe Publikationen'!$A66="ISI-Publikation","X","")</f>
        <v/>
      </c>
      <c r="D65" s="5" t="str">
        <f>IF('Dateneingabe Publikationen'!$A66="andere wissenschaftliche Publikation","X","")</f>
        <v/>
      </c>
      <c r="E65" s="5" t="str">
        <f>IF('Dateneingabe Publikationen'!$A66="transferorientierte Publikation","X","")</f>
        <v/>
      </c>
      <c r="F65" s="5" t="str">
        <f>IF('Dateneingabe Publikationen'!$B66="Buch","X","")</f>
        <v/>
      </c>
      <c r="G65" s="5" t="str">
        <f>IF('Dateneingabe Publikationen'!$B66="Tagungsbänder/ Vorträge (aktiver Beitrag)","X","")</f>
        <v/>
      </c>
      <c r="H65" s="6" t="str">
        <f>IF('Dateneingabe Publikationen'!C66=0,"",'Dateneingabe Publikationen'!C66)</f>
        <v/>
      </c>
    </row>
  </sheetData>
  <sheetProtection deleteColumns="0" autoFilter="0"/>
  <autoFilter ref="A5:H65"/>
  <conditionalFormatting sqref="A6:H65">
    <cfRule type="expression" dxfId="8" priority="1">
      <formula>MOD(ROW(),2)=0</formula>
    </cfRule>
  </conditionalFormatting>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5"/>
  <sheetViews>
    <sheetView showGridLines="0" workbookViewId="0">
      <selection activeCell="J44" sqref="J44"/>
    </sheetView>
  </sheetViews>
  <sheetFormatPr baseColWidth="10" defaultColWidth="11" defaultRowHeight="15" x14ac:dyDescent="0.25"/>
  <cols>
    <col min="1" max="1" width="94.125" style="11" customWidth="1"/>
    <col min="2" max="14" width="9.625" style="4" customWidth="1"/>
    <col min="15" max="16" width="11" style="4"/>
    <col min="17" max="19" width="11.25" customWidth="1"/>
    <col min="20" max="16384" width="11" style="4"/>
  </cols>
  <sheetData>
    <row r="1" spans="1:19" x14ac:dyDescent="0.25">
      <c r="A1" s="12" t="s">
        <v>48</v>
      </c>
    </row>
    <row r="5" spans="1:19" s="9" customFormat="1" ht="48.75" x14ac:dyDescent="0.25">
      <c r="A5" s="10" t="s">
        <v>47</v>
      </c>
      <c r="B5" s="7" t="s">
        <v>72</v>
      </c>
      <c r="C5" s="7" t="s">
        <v>73</v>
      </c>
      <c r="D5" s="7" t="s">
        <v>74</v>
      </c>
      <c r="E5" s="7" t="s">
        <v>49</v>
      </c>
      <c r="F5" s="7" t="s">
        <v>46</v>
      </c>
      <c r="G5" s="7" t="s">
        <v>45</v>
      </c>
      <c r="H5" s="7" t="s">
        <v>75</v>
      </c>
      <c r="I5" s="7" t="s">
        <v>76</v>
      </c>
      <c r="J5" s="7" t="s">
        <v>57</v>
      </c>
      <c r="K5" s="7" t="s">
        <v>58</v>
      </c>
      <c r="L5" s="7" t="s">
        <v>77</v>
      </c>
      <c r="M5" s="7" t="s">
        <v>78</v>
      </c>
      <c r="N5" s="7" t="s">
        <v>60</v>
      </c>
      <c r="O5" s="8" t="s">
        <v>8</v>
      </c>
      <c r="Q5"/>
      <c r="R5"/>
      <c r="S5"/>
    </row>
    <row r="6" spans="1:19" ht="30" customHeight="1" x14ac:dyDescent="0.25">
      <c r="A6" s="11" t="str">
        <f>IF('Dateneingabe Transfer'!I7="","",'Dateneingabe Transfer'!G7&amp;" ("&amp;'Dateneingabe Transfer'!H7&amp;"): "&amp;'Dateneingabe Transfer'!I7&amp;IF('Dateneingabe Transfer'!J7="","",". ")&amp;'Dateneingabe Transfer'!J7&amp;IF('Dateneingabe Transfer'!K7="","",". ")&amp;'Dateneingabe Transfer'!K7&amp;IF('Dateneingabe Transfer'!L7="","",". ")&amp;'Dateneingabe Transfer'!L7)</f>
        <v/>
      </c>
      <c r="B6" s="5" t="str">
        <f>IF('Dateneingabe Transfer'!$A7="Forschung zivilgesellschaftlich","X","")</f>
        <v/>
      </c>
      <c r="C6" s="5" t="str">
        <f>IF('Dateneingabe Transfer'!$A7="Politikberatung","X","")</f>
        <v/>
      </c>
      <c r="D6" s="5" t="str">
        <f>IF('Dateneingabe Transfer'!$A7="Erkenntnistransfer","X","")</f>
        <v/>
      </c>
      <c r="E6" s="5" t="str">
        <f>IF('Dateneingabe Transfer'!$B7="Beratung","X","")</f>
        <v/>
      </c>
      <c r="F6" s="5" t="str">
        <f>IF('Dateneingabe Transfer'!$B7="Anhörung","X","")</f>
        <v/>
      </c>
      <c r="G6" s="5" t="str">
        <f>IF('Dateneingabe Transfer'!$B7="Gremien","X","")</f>
        <v/>
      </c>
      <c r="H6" s="5" t="str">
        <f>IF('Dateneingabe Transfer'!$B7="Veranstaltungen","X","")</f>
        <v/>
      </c>
      <c r="I6" s="5" t="str">
        <f>IF('Dateneingabe Transfer'!$B7="Fernsehbeitrag","X","")</f>
        <v/>
      </c>
      <c r="J6" s="5" t="str">
        <f>IF('Dateneingabe Transfer'!$B7="Radiobeitrag","X","")</f>
        <v/>
      </c>
      <c r="K6" s="5" t="str">
        <f>IF('Dateneingabe Transfer'!$B7="Special Interest Media","X","")</f>
        <v/>
      </c>
      <c r="L6" s="5" t="str">
        <f>IF('Dateneingabe Transfer'!$B7="Website mit forschungsbasiertem Wissen","X","")</f>
        <v/>
      </c>
      <c r="M6" s="5" t="str">
        <f>IF('Dateneingabe Transfer'!$B7="Social Mediabeitrag","X","")</f>
        <v/>
      </c>
      <c r="N6" s="5" t="str">
        <f>IF('Dateneingabe Transfer'!$B7="Webinar","X","")</f>
        <v/>
      </c>
      <c r="O6" s="17" t="str">
        <f>IF('Dateneingabe Transfer'!C7=0,"",'Dateneingabe Transfer'!C7)</f>
        <v/>
      </c>
    </row>
    <row r="7" spans="1:19" ht="30" customHeight="1" x14ac:dyDescent="0.25">
      <c r="A7" s="11" t="str">
        <f>IF('Dateneingabe Transfer'!I8="","",'Dateneingabe Transfer'!G8&amp;" ("&amp;'Dateneingabe Transfer'!H8&amp;"): "&amp;'Dateneingabe Transfer'!I8&amp;IF('Dateneingabe Transfer'!J8="","",". ")&amp;'Dateneingabe Transfer'!J8&amp;IF('Dateneingabe Transfer'!K8="","",". ")&amp;'Dateneingabe Transfer'!K8&amp;IF('Dateneingabe Transfer'!L8="","",". ")&amp;'Dateneingabe Transfer'!L8)</f>
        <v/>
      </c>
      <c r="B7" s="5" t="str">
        <f>IF('Dateneingabe Transfer'!$A8="Forschung zivilgesellschaftlich","x","")</f>
        <v/>
      </c>
      <c r="C7" s="5" t="str">
        <f>IF('Dateneingabe Transfer'!$A8="Politikberatung","x","")</f>
        <v/>
      </c>
      <c r="D7" s="5" t="str">
        <f>IF('Dateneingabe Transfer'!$A8="Erkenntnistransfer","x","")</f>
        <v/>
      </c>
      <c r="E7" s="5" t="str">
        <f>IF('Dateneingabe Transfer'!$B8="Beratung","x","")</f>
        <v/>
      </c>
      <c r="F7" s="5" t="str">
        <f>IF('Dateneingabe Transfer'!$B8="Anhörung","x","")</f>
        <v/>
      </c>
      <c r="G7" s="5" t="str">
        <f>IF('Dateneingabe Transfer'!$B8="Gremien","x","")</f>
        <v/>
      </c>
      <c r="H7" s="5" t="str">
        <f>IF('Dateneingabe Transfer'!$B8="Veranstaltungen","x","")</f>
        <v/>
      </c>
      <c r="I7" s="5" t="str">
        <f>IF('Dateneingabe Transfer'!$B8="Fernsehbeitrag","x","")</f>
        <v/>
      </c>
      <c r="J7" s="5" t="str">
        <f>IF('Dateneingabe Transfer'!$B8="Radiobeitrag","x","")</f>
        <v/>
      </c>
      <c r="K7" s="5" t="str">
        <f>IF('Dateneingabe Transfer'!$B8="Special Interest Media","x","")</f>
        <v/>
      </c>
      <c r="L7" s="5" t="str">
        <f>IF('Dateneingabe Transfer'!$B8="Website mit forschungsbasiertem Wissen","x","")</f>
        <v/>
      </c>
      <c r="M7" s="5" t="str">
        <f>IF('Dateneingabe Transfer'!$B8="Social Mediabeitrag","x","")</f>
        <v/>
      </c>
      <c r="N7" s="5" t="str">
        <f>IF('Dateneingabe Transfer'!$B8="Webinar","x","")</f>
        <v/>
      </c>
      <c r="O7" s="6" t="str">
        <f>IF('Dateneingabe Transfer'!C8=0,"",'Dateneingabe Transfer'!C8)</f>
        <v/>
      </c>
    </row>
    <row r="8" spans="1:19" ht="30" customHeight="1" x14ac:dyDescent="0.25">
      <c r="A8" s="11" t="str">
        <f>IF('Dateneingabe Transfer'!I9="","",'Dateneingabe Transfer'!G9&amp;" ("&amp;'Dateneingabe Transfer'!H9&amp;"): "&amp;'Dateneingabe Transfer'!I9&amp;IF('Dateneingabe Transfer'!J9="","",". ")&amp;'Dateneingabe Transfer'!J9&amp;IF('Dateneingabe Transfer'!K9="","",". ")&amp;'Dateneingabe Transfer'!K9&amp;IF('Dateneingabe Transfer'!L9="","",". ")&amp;'Dateneingabe Transfer'!L9)</f>
        <v/>
      </c>
      <c r="B8" s="5" t="str">
        <f>IF('Dateneingabe Transfer'!$A9="Forschung zivilgesellschaftlich","x","")</f>
        <v/>
      </c>
      <c r="C8" s="5" t="str">
        <f>IF('Dateneingabe Transfer'!$A9="Politikberatung","x","")</f>
        <v/>
      </c>
      <c r="D8" s="5" t="str">
        <f>IF('Dateneingabe Transfer'!$A9="Erkenntnistransfer","x","")</f>
        <v/>
      </c>
      <c r="E8" s="5" t="str">
        <f>IF('Dateneingabe Transfer'!$B9="Beratung","x","")</f>
        <v/>
      </c>
      <c r="F8" s="5" t="str">
        <f>IF('Dateneingabe Transfer'!$B9="Anhörung","x","")</f>
        <v/>
      </c>
      <c r="G8" s="5" t="str">
        <f>IF('Dateneingabe Transfer'!$B9="Gremien","x","")</f>
        <v/>
      </c>
      <c r="H8" s="5" t="str">
        <f>IF('Dateneingabe Transfer'!$B9="Veranstaltungen","x","")</f>
        <v/>
      </c>
      <c r="I8" s="5" t="str">
        <f>IF('Dateneingabe Transfer'!$B9="Fernsehbeitrag","x","")</f>
        <v/>
      </c>
      <c r="J8" s="5" t="str">
        <f>IF('Dateneingabe Transfer'!$B9="Radiobeitrag","x","")</f>
        <v/>
      </c>
      <c r="K8" s="5" t="str">
        <f>IF('Dateneingabe Transfer'!$B9="Special Interest Media","x","")</f>
        <v/>
      </c>
      <c r="L8" s="5" t="str">
        <f>IF('Dateneingabe Transfer'!$B9="Website mit forschungsbasiertem Wissen","x","")</f>
        <v/>
      </c>
      <c r="M8" s="5" t="str">
        <f>IF('Dateneingabe Transfer'!$B9="Social Mediabeitrag","x","")</f>
        <v/>
      </c>
      <c r="N8" s="5" t="str">
        <f>IF('Dateneingabe Transfer'!$B9="Webinar","x","")</f>
        <v/>
      </c>
      <c r="O8" s="6" t="str">
        <f>IF('Dateneingabe Transfer'!C9=0,"",'Dateneingabe Transfer'!C9)</f>
        <v/>
      </c>
    </row>
    <row r="9" spans="1:19" ht="30" customHeight="1" x14ac:dyDescent="0.25">
      <c r="A9" s="11" t="str">
        <f>IF('Dateneingabe Transfer'!I10="","",'Dateneingabe Transfer'!G10&amp;" ("&amp;'Dateneingabe Transfer'!H10&amp;"): "&amp;'Dateneingabe Transfer'!I10&amp;IF('Dateneingabe Transfer'!J10="","",". ")&amp;'Dateneingabe Transfer'!J10&amp;IF('Dateneingabe Transfer'!K10="","",". ")&amp;'Dateneingabe Transfer'!K10&amp;IF('Dateneingabe Transfer'!L10="","",". ")&amp;'Dateneingabe Transfer'!L10)</f>
        <v/>
      </c>
      <c r="B9" s="5" t="str">
        <f>IF('Dateneingabe Transfer'!$A10="Forschung zivilgesellschaftlich","x","")</f>
        <v/>
      </c>
      <c r="C9" s="5" t="str">
        <f>IF('Dateneingabe Transfer'!$A10="Politikberatung","x","")</f>
        <v/>
      </c>
      <c r="D9" s="5" t="str">
        <f>IF('Dateneingabe Transfer'!$A10="Erkenntnistransfer","x","")</f>
        <v/>
      </c>
      <c r="E9" s="5" t="str">
        <f>IF('Dateneingabe Transfer'!$B10="Beratung","x","")</f>
        <v/>
      </c>
      <c r="F9" s="5" t="str">
        <f>IF('Dateneingabe Transfer'!$B10="Anhörung","x","")</f>
        <v/>
      </c>
      <c r="G9" s="5" t="str">
        <f>IF('Dateneingabe Transfer'!$B10="Gremien","x","")</f>
        <v/>
      </c>
      <c r="H9" s="5" t="str">
        <f>IF('Dateneingabe Transfer'!$B10="Veranstaltungen","x","")</f>
        <v/>
      </c>
      <c r="I9" s="5" t="str">
        <f>IF('Dateneingabe Transfer'!$B10="Fernsehbeitrag","x","")</f>
        <v/>
      </c>
      <c r="J9" s="5" t="str">
        <f>IF('Dateneingabe Transfer'!$B10="Radiobeitrag","x","")</f>
        <v/>
      </c>
      <c r="K9" s="5" t="str">
        <f>IF('Dateneingabe Transfer'!$B10="Special Interest Media","x","")</f>
        <v/>
      </c>
      <c r="L9" s="5" t="str">
        <f>IF('Dateneingabe Transfer'!$B10="Website mit forschungsbasiertem Wissen","x","")</f>
        <v/>
      </c>
      <c r="M9" s="5" t="str">
        <f>IF('Dateneingabe Transfer'!$B10="Social Mediabeitrag","x","")</f>
        <v/>
      </c>
      <c r="N9" s="5" t="str">
        <f>IF('Dateneingabe Transfer'!$B10="Webinar","x","")</f>
        <v/>
      </c>
      <c r="O9" s="6" t="str">
        <f>IF('Dateneingabe Transfer'!C10=0,"",'Dateneingabe Transfer'!C10)</f>
        <v/>
      </c>
    </row>
    <row r="10" spans="1:19" ht="30" customHeight="1" x14ac:dyDescent="0.25">
      <c r="A10" s="11" t="str">
        <f>IF('Dateneingabe Transfer'!I11="","",'Dateneingabe Transfer'!G11&amp;" ("&amp;'Dateneingabe Transfer'!H11&amp;"): "&amp;'Dateneingabe Transfer'!I11&amp;IF('Dateneingabe Transfer'!J11="","",". ")&amp;'Dateneingabe Transfer'!J11&amp;IF('Dateneingabe Transfer'!K11="","",". ")&amp;'Dateneingabe Transfer'!K11&amp;IF('Dateneingabe Transfer'!L11="","",". ")&amp;'Dateneingabe Transfer'!L11)</f>
        <v/>
      </c>
      <c r="B10" s="5" t="str">
        <f>IF('Dateneingabe Transfer'!$A11="Forschung zivilgesellschaftlich","x","")</f>
        <v/>
      </c>
      <c r="C10" s="5" t="str">
        <f>IF('Dateneingabe Transfer'!$A11="Politikberatung","x","")</f>
        <v/>
      </c>
      <c r="D10" s="5" t="str">
        <f>IF('Dateneingabe Transfer'!$A11="Erkenntnistransfer","x","")</f>
        <v/>
      </c>
      <c r="E10" s="5" t="str">
        <f>IF('Dateneingabe Transfer'!$B11="Beratung","x","")</f>
        <v/>
      </c>
      <c r="F10" s="5" t="str">
        <f>IF('Dateneingabe Transfer'!$B11="Anhörung","x","")</f>
        <v/>
      </c>
      <c r="G10" s="5" t="str">
        <f>IF('Dateneingabe Transfer'!$B11="Gremien","x","")</f>
        <v/>
      </c>
      <c r="H10" s="5" t="str">
        <f>IF('Dateneingabe Transfer'!$B11="Veranstaltungen","x","")</f>
        <v/>
      </c>
      <c r="I10" s="5" t="str">
        <f>IF('Dateneingabe Transfer'!$B11="Fernsehbeitrag","x","")</f>
        <v/>
      </c>
      <c r="J10" s="5" t="str">
        <f>IF('Dateneingabe Transfer'!$B11="Radiobeitrag","x","")</f>
        <v/>
      </c>
      <c r="K10" s="5" t="str">
        <f>IF('Dateneingabe Transfer'!$B11="Special Interest Media","x","")</f>
        <v/>
      </c>
      <c r="L10" s="5" t="str">
        <f>IF('Dateneingabe Transfer'!$B11="Website mit forschungsbasiertem Wissen","x","")</f>
        <v/>
      </c>
      <c r="M10" s="5" t="str">
        <f>IF('Dateneingabe Transfer'!$B11="Social Mediabeitrag","x","")</f>
        <v/>
      </c>
      <c r="N10" s="5" t="str">
        <f>IF('Dateneingabe Transfer'!$B11="Webinar","x","")</f>
        <v/>
      </c>
      <c r="O10" s="6" t="str">
        <f>IF('Dateneingabe Transfer'!C11=0,"",'Dateneingabe Transfer'!C11)</f>
        <v/>
      </c>
    </row>
    <row r="11" spans="1:19" ht="30" customHeight="1" x14ac:dyDescent="0.25">
      <c r="A11" s="11" t="str">
        <f>IF('Dateneingabe Transfer'!I12="","",'Dateneingabe Transfer'!G12&amp;" ("&amp;'Dateneingabe Transfer'!H12&amp;"): "&amp;'Dateneingabe Transfer'!I12&amp;IF('Dateneingabe Transfer'!J12="","",". ")&amp;'Dateneingabe Transfer'!J12&amp;IF('Dateneingabe Transfer'!K12="","",". ")&amp;'Dateneingabe Transfer'!K12&amp;IF('Dateneingabe Transfer'!L12="","",". ")&amp;'Dateneingabe Transfer'!L12)</f>
        <v/>
      </c>
      <c r="B11" s="5" t="str">
        <f>IF('Dateneingabe Transfer'!$A12="Forschung zivilgesellschaftlich","x","")</f>
        <v/>
      </c>
      <c r="C11" s="5" t="str">
        <f>IF('Dateneingabe Transfer'!$A12="Politikberatung","x","")</f>
        <v/>
      </c>
      <c r="D11" s="5" t="str">
        <f>IF('Dateneingabe Transfer'!$A12="Erkenntnistransfer","x","")</f>
        <v/>
      </c>
      <c r="E11" s="5" t="str">
        <f>IF('Dateneingabe Transfer'!$B12="Beratung","x","")</f>
        <v/>
      </c>
      <c r="F11" s="5" t="str">
        <f>IF('Dateneingabe Transfer'!$B12="Anhörung","x","")</f>
        <v/>
      </c>
      <c r="G11" s="5" t="str">
        <f>IF('Dateneingabe Transfer'!$B12="Gremien","x","")</f>
        <v/>
      </c>
      <c r="H11" s="5" t="str">
        <f>IF('Dateneingabe Transfer'!$B12="Veranstaltungen","x","")</f>
        <v/>
      </c>
      <c r="I11" s="5" t="str">
        <f>IF('Dateneingabe Transfer'!$B12="Fernsehbeitrag","x","")</f>
        <v/>
      </c>
      <c r="J11" s="5" t="str">
        <f>IF('Dateneingabe Transfer'!$B12="Radiobeitrag","x","")</f>
        <v/>
      </c>
      <c r="K11" s="5" t="str">
        <f>IF('Dateneingabe Transfer'!$B12="Special Interest Media","x","")</f>
        <v/>
      </c>
      <c r="L11" s="5" t="str">
        <f>IF('Dateneingabe Transfer'!$B12="Website mit forschungsbasiertem Wissen","x","")</f>
        <v/>
      </c>
      <c r="M11" s="5" t="str">
        <f>IF('Dateneingabe Transfer'!$B12="Social Mediabeitrag","x","")</f>
        <v/>
      </c>
      <c r="N11" s="5" t="str">
        <f>IF('Dateneingabe Transfer'!$B12="Webinar","x","")</f>
        <v/>
      </c>
      <c r="O11" s="6" t="str">
        <f>IF('Dateneingabe Transfer'!C12=0,"",'Dateneingabe Transfer'!C12)</f>
        <v/>
      </c>
    </row>
    <row r="12" spans="1:19" ht="30" customHeight="1" x14ac:dyDescent="0.25">
      <c r="A12" s="11" t="str">
        <f>IF('Dateneingabe Transfer'!I13="","",'Dateneingabe Transfer'!G13&amp;" ("&amp;'Dateneingabe Transfer'!H13&amp;"): "&amp;'Dateneingabe Transfer'!I13&amp;IF('Dateneingabe Transfer'!J13="","",". ")&amp;'Dateneingabe Transfer'!J13&amp;IF('Dateneingabe Transfer'!K13="","",". ")&amp;'Dateneingabe Transfer'!K13&amp;IF('Dateneingabe Transfer'!L13="","",". ")&amp;'Dateneingabe Transfer'!L13)</f>
        <v/>
      </c>
      <c r="B12" s="5" t="str">
        <f>IF('Dateneingabe Transfer'!$A13="Forschung zivilgesellschaftlich","x","")</f>
        <v/>
      </c>
      <c r="C12" s="5" t="str">
        <f>IF('Dateneingabe Transfer'!$A13="Politikberatung","x","")</f>
        <v/>
      </c>
      <c r="D12" s="5" t="str">
        <f>IF('Dateneingabe Transfer'!$A13="Erkenntnistransfer","x","")</f>
        <v/>
      </c>
      <c r="E12" s="5" t="str">
        <f>IF('Dateneingabe Transfer'!$B13="Beratung","x","")</f>
        <v/>
      </c>
      <c r="F12" s="5" t="str">
        <f>IF('Dateneingabe Transfer'!$B13="Anhörung","x","")</f>
        <v/>
      </c>
      <c r="G12" s="5" t="str">
        <f>IF('Dateneingabe Transfer'!$B13="Gremien","x","")</f>
        <v/>
      </c>
      <c r="H12" s="5" t="str">
        <f>IF('Dateneingabe Transfer'!$B13="Veranstaltungen","x","")</f>
        <v/>
      </c>
      <c r="I12" s="5" t="str">
        <f>IF('Dateneingabe Transfer'!$B13="Fernsehbeitrag","x","")</f>
        <v/>
      </c>
      <c r="J12" s="5" t="str">
        <f>IF('Dateneingabe Transfer'!$B13="Radiobeitrag","x","")</f>
        <v/>
      </c>
      <c r="K12" s="5" t="str">
        <f>IF('Dateneingabe Transfer'!$B13="Special Interest Media","x","")</f>
        <v/>
      </c>
      <c r="L12" s="5" t="str">
        <f>IF('Dateneingabe Transfer'!$B13="Website mit forschungsbasiertem Wissen","x","")</f>
        <v/>
      </c>
      <c r="M12" s="5" t="str">
        <f>IF('Dateneingabe Transfer'!$B13="Social Mediabeitrag","x","")</f>
        <v/>
      </c>
      <c r="N12" s="5" t="str">
        <f>IF('Dateneingabe Transfer'!$B13="Webinar","x","")</f>
        <v/>
      </c>
      <c r="O12" s="6" t="str">
        <f>IF('Dateneingabe Transfer'!C13=0,"",'Dateneingabe Transfer'!C13)</f>
        <v/>
      </c>
    </row>
    <row r="13" spans="1:19" ht="30" customHeight="1" x14ac:dyDescent="0.25">
      <c r="A13" s="11" t="str">
        <f>IF('Dateneingabe Transfer'!I14="","",'Dateneingabe Transfer'!G14&amp;" ("&amp;'Dateneingabe Transfer'!H14&amp;"): "&amp;'Dateneingabe Transfer'!I14&amp;IF('Dateneingabe Transfer'!J14="","",". ")&amp;'Dateneingabe Transfer'!J14&amp;IF('Dateneingabe Transfer'!K14="","",". ")&amp;'Dateneingabe Transfer'!K14&amp;IF('Dateneingabe Transfer'!L14="","",". ")&amp;'Dateneingabe Transfer'!L14)</f>
        <v/>
      </c>
      <c r="B13" s="5" t="str">
        <f>IF('Dateneingabe Transfer'!$A14="Forschung zivilgesellschaftlich","x","")</f>
        <v/>
      </c>
      <c r="C13" s="5" t="str">
        <f>IF('Dateneingabe Transfer'!$A14="Politikberatung","x","")</f>
        <v/>
      </c>
      <c r="D13" s="5" t="str">
        <f>IF('Dateneingabe Transfer'!$A14="Erkenntnistransfer","x","")</f>
        <v/>
      </c>
      <c r="E13" s="5" t="str">
        <f>IF('Dateneingabe Transfer'!$B14="Beratung","x","")</f>
        <v/>
      </c>
      <c r="F13" s="5" t="str">
        <f>IF('Dateneingabe Transfer'!$B14="Anhörung","x","")</f>
        <v/>
      </c>
      <c r="G13" s="5" t="str">
        <f>IF('Dateneingabe Transfer'!$B14="Gremien","x","")</f>
        <v/>
      </c>
      <c r="H13" s="5" t="str">
        <f>IF('Dateneingabe Transfer'!$B14="Veranstaltungen","x","")</f>
        <v/>
      </c>
      <c r="I13" s="5" t="str">
        <f>IF('Dateneingabe Transfer'!$B14="Fernsehbeitrag","x","")</f>
        <v/>
      </c>
      <c r="J13" s="5" t="str">
        <f>IF('Dateneingabe Transfer'!$B14="Radiobeitrag","x","")</f>
        <v/>
      </c>
      <c r="K13" s="5" t="str">
        <f>IF('Dateneingabe Transfer'!$B14="Special Interest Media","x","")</f>
        <v/>
      </c>
      <c r="L13" s="5" t="str">
        <f>IF('Dateneingabe Transfer'!$B14="Website mit forschungsbasiertem Wissen","x","")</f>
        <v/>
      </c>
      <c r="M13" s="5" t="str">
        <f>IF('Dateneingabe Transfer'!$B14="Social Mediabeitrag","x","")</f>
        <v/>
      </c>
      <c r="N13" s="5" t="str">
        <f>IF('Dateneingabe Transfer'!$B14="Webinar","x","")</f>
        <v/>
      </c>
      <c r="O13" s="6" t="str">
        <f>IF('Dateneingabe Transfer'!C14=0,"",'Dateneingabe Transfer'!C14)</f>
        <v/>
      </c>
    </row>
    <row r="14" spans="1:19" ht="30" customHeight="1" x14ac:dyDescent="0.25">
      <c r="A14" s="11" t="str">
        <f>IF('Dateneingabe Transfer'!I15="","",'Dateneingabe Transfer'!G15&amp;" ("&amp;'Dateneingabe Transfer'!H15&amp;"): "&amp;'Dateneingabe Transfer'!I15&amp;IF('Dateneingabe Transfer'!J15="","",". ")&amp;'Dateneingabe Transfer'!J15&amp;IF('Dateneingabe Transfer'!K15="","",". ")&amp;'Dateneingabe Transfer'!K15&amp;IF('Dateneingabe Transfer'!L15="","",". ")&amp;'Dateneingabe Transfer'!L15)</f>
        <v/>
      </c>
      <c r="B14" s="5" t="str">
        <f>IF('Dateneingabe Transfer'!$A15="Forschung zivilgesellschaftlich","x","")</f>
        <v/>
      </c>
      <c r="C14" s="5" t="str">
        <f>IF('Dateneingabe Transfer'!$A15="Politikberatung","x","")</f>
        <v/>
      </c>
      <c r="D14" s="5" t="str">
        <f>IF('Dateneingabe Transfer'!$A15="Erkenntnistransfer","x","")</f>
        <v/>
      </c>
      <c r="E14" s="5" t="str">
        <f>IF('Dateneingabe Transfer'!$B15="Beratung","x","")</f>
        <v/>
      </c>
      <c r="F14" s="5" t="str">
        <f>IF('Dateneingabe Transfer'!$B15="Anhörung","x","")</f>
        <v/>
      </c>
      <c r="G14" s="5" t="str">
        <f>IF('Dateneingabe Transfer'!$B15="Gremien","x","")</f>
        <v/>
      </c>
      <c r="H14" s="5" t="str">
        <f>IF('Dateneingabe Transfer'!$B15="Veranstaltungen","x","")</f>
        <v/>
      </c>
      <c r="I14" s="5" t="str">
        <f>IF('Dateneingabe Transfer'!$B15="Fernsehbeitrag","x","")</f>
        <v/>
      </c>
      <c r="J14" s="5" t="str">
        <f>IF('Dateneingabe Transfer'!$B15="Radiobeitrag","x","")</f>
        <v/>
      </c>
      <c r="K14" s="5" t="str">
        <f>IF('Dateneingabe Transfer'!$B15="Special Interest Media","x","")</f>
        <v/>
      </c>
      <c r="L14" s="5" t="str">
        <f>IF('Dateneingabe Transfer'!$B15="Website mit forschungsbasiertem Wissen","x","")</f>
        <v/>
      </c>
      <c r="M14" s="5" t="str">
        <f>IF('Dateneingabe Transfer'!$B15="Social Mediabeitrag","x","")</f>
        <v/>
      </c>
      <c r="N14" s="5" t="str">
        <f>IF('Dateneingabe Transfer'!$B15="Webinar","x","")</f>
        <v/>
      </c>
      <c r="O14" s="6" t="str">
        <f>IF('Dateneingabe Transfer'!C15=0,"",'Dateneingabe Transfer'!C15)</f>
        <v/>
      </c>
    </row>
    <row r="15" spans="1:19" ht="30" customHeight="1" x14ac:dyDescent="0.25">
      <c r="A15" s="11" t="str">
        <f>IF('Dateneingabe Transfer'!I16="","",'Dateneingabe Transfer'!G16&amp;" ("&amp;'Dateneingabe Transfer'!H16&amp;"): "&amp;'Dateneingabe Transfer'!I16&amp;IF('Dateneingabe Transfer'!J16="","",". ")&amp;'Dateneingabe Transfer'!J16&amp;IF('Dateneingabe Transfer'!K16="","",". ")&amp;'Dateneingabe Transfer'!K16&amp;IF('Dateneingabe Transfer'!L16="","",". ")&amp;'Dateneingabe Transfer'!L16)</f>
        <v/>
      </c>
      <c r="B15" s="5" t="str">
        <f>IF('Dateneingabe Transfer'!$A16="Forschung zivilgesellschaftlich","x","")</f>
        <v/>
      </c>
      <c r="C15" s="5" t="str">
        <f>IF('Dateneingabe Transfer'!$A16="Politikberatung","x","")</f>
        <v/>
      </c>
      <c r="D15" s="5" t="str">
        <f>IF('Dateneingabe Transfer'!$A16="Erkenntnistransfer","x","")</f>
        <v/>
      </c>
      <c r="E15" s="5" t="str">
        <f>IF('Dateneingabe Transfer'!$B16="Beratung","x","")</f>
        <v/>
      </c>
      <c r="F15" s="5" t="str">
        <f>IF('Dateneingabe Transfer'!$B16="Anhörung","x","")</f>
        <v/>
      </c>
      <c r="G15" s="5" t="str">
        <f>IF('Dateneingabe Transfer'!$B16="Gremien","x","")</f>
        <v/>
      </c>
      <c r="H15" s="5" t="str">
        <f>IF('Dateneingabe Transfer'!$B16="Veranstaltungen","x","")</f>
        <v/>
      </c>
      <c r="I15" s="5" t="str">
        <f>IF('Dateneingabe Transfer'!$B16="Fernsehbeitrag","x","")</f>
        <v/>
      </c>
      <c r="J15" s="5" t="str">
        <f>IF('Dateneingabe Transfer'!$B16="Radiobeitrag","x","")</f>
        <v/>
      </c>
      <c r="K15" s="5" t="str">
        <f>IF('Dateneingabe Transfer'!$B16="Special Interest Media","x","")</f>
        <v/>
      </c>
      <c r="L15" s="5" t="str">
        <f>IF('Dateneingabe Transfer'!$B16="Website mit forschungsbasiertem Wissen","x","")</f>
        <v/>
      </c>
      <c r="M15" s="5" t="str">
        <f>IF('Dateneingabe Transfer'!$B16="Social Mediabeitrag","x","")</f>
        <v/>
      </c>
      <c r="N15" s="5" t="str">
        <f>IF('Dateneingabe Transfer'!$B16="Webinar","x","")</f>
        <v/>
      </c>
      <c r="O15" s="6" t="str">
        <f>IF('Dateneingabe Transfer'!C16=0,"",'Dateneingabe Transfer'!C16)</f>
        <v/>
      </c>
    </row>
    <row r="16" spans="1:19" ht="30" customHeight="1" x14ac:dyDescent="0.25">
      <c r="A16" s="11" t="str">
        <f>IF('Dateneingabe Transfer'!I17="","",'Dateneingabe Transfer'!G17&amp;" ("&amp;'Dateneingabe Transfer'!H17&amp;"): "&amp;'Dateneingabe Transfer'!I17&amp;IF('Dateneingabe Transfer'!J17="","",". ")&amp;'Dateneingabe Transfer'!J17&amp;IF('Dateneingabe Transfer'!K17="","",". ")&amp;'Dateneingabe Transfer'!K17&amp;IF('Dateneingabe Transfer'!L17="","",". ")&amp;'Dateneingabe Transfer'!L17)</f>
        <v/>
      </c>
      <c r="B16" s="5" t="str">
        <f>IF('Dateneingabe Transfer'!$A17="Forschung zivilgesellschaftlich","x","")</f>
        <v/>
      </c>
      <c r="C16" s="5" t="str">
        <f>IF('Dateneingabe Transfer'!$A17="Politikberatung","x","")</f>
        <v/>
      </c>
      <c r="D16" s="5" t="str">
        <f>IF('Dateneingabe Transfer'!$A17="Erkenntnistransfer","x","")</f>
        <v/>
      </c>
      <c r="E16" s="5" t="str">
        <f>IF('Dateneingabe Transfer'!$B17="Beratung","x","")</f>
        <v/>
      </c>
      <c r="F16" s="5" t="str">
        <f>IF('Dateneingabe Transfer'!$B17="Anhörung","x","")</f>
        <v/>
      </c>
      <c r="G16" s="5" t="str">
        <f>IF('Dateneingabe Transfer'!$B17="Gremien","x","")</f>
        <v/>
      </c>
      <c r="H16" s="5" t="str">
        <f>IF('Dateneingabe Transfer'!$B17="Veranstaltungen","x","")</f>
        <v/>
      </c>
      <c r="I16" s="5" t="str">
        <f>IF('Dateneingabe Transfer'!$B17="Fernsehbeitrag","x","")</f>
        <v/>
      </c>
      <c r="J16" s="5" t="str">
        <f>IF('Dateneingabe Transfer'!$B17="Radiobeitrag","x","")</f>
        <v/>
      </c>
      <c r="K16" s="5" t="str">
        <f>IF('Dateneingabe Transfer'!$B17="Special Interest Media","x","")</f>
        <v/>
      </c>
      <c r="L16" s="5" t="str">
        <f>IF('Dateneingabe Transfer'!$B17="Website mit forschungsbasiertem Wissen","x","")</f>
        <v/>
      </c>
      <c r="M16" s="5" t="str">
        <f>IF('Dateneingabe Transfer'!$B17="Social Mediabeitrag","x","")</f>
        <v/>
      </c>
      <c r="N16" s="5" t="str">
        <f>IF('Dateneingabe Transfer'!$B17="Webinar","x","")</f>
        <v/>
      </c>
      <c r="O16" s="6" t="str">
        <f>IF('Dateneingabe Transfer'!C17=0,"",'Dateneingabe Transfer'!C17)</f>
        <v/>
      </c>
    </row>
    <row r="17" spans="1:15" ht="30" customHeight="1" x14ac:dyDescent="0.25">
      <c r="A17" s="11" t="str">
        <f>IF('Dateneingabe Transfer'!I18="","",'Dateneingabe Transfer'!G18&amp;" ("&amp;'Dateneingabe Transfer'!H18&amp;"): "&amp;'Dateneingabe Transfer'!I18&amp;IF('Dateneingabe Transfer'!J18="","",". ")&amp;'Dateneingabe Transfer'!J18&amp;IF('Dateneingabe Transfer'!K18="","",". ")&amp;'Dateneingabe Transfer'!K18&amp;IF('Dateneingabe Transfer'!L18="","",". ")&amp;'Dateneingabe Transfer'!L18)</f>
        <v/>
      </c>
      <c r="B17" s="5" t="str">
        <f>IF('Dateneingabe Transfer'!$A18="Forschung zivilgesellschaftlich","x","")</f>
        <v/>
      </c>
      <c r="C17" s="5" t="str">
        <f>IF('Dateneingabe Transfer'!$A18="Politikberatung","x","")</f>
        <v/>
      </c>
      <c r="D17" s="5" t="str">
        <f>IF('Dateneingabe Transfer'!$A18="Erkenntnistransfer","x","")</f>
        <v/>
      </c>
      <c r="E17" s="5" t="str">
        <f>IF('Dateneingabe Transfer'!$B18="Beratung","x","")</f>
        <v/>
      </c>
      <c r="F17" s="5" t="str">
        <f>IF('Dateneingabe Transfer'!$B18="Anhörung","x","")</f>
        <v/>
      </c>
      <c r="G17" s="5" t="str">
        <f>IF('Dateneingabe Transfer'!$B18="Gremien","x","")</f>
        <v/>
      </c>
      <c r="H17" s="5" t="str">
        <f>IF('Dateneingabe Transfer'!$B18="Veranstaltungen","x","")</f>
        <v/>
      </c>
      <c r="I17" s="5" t="str">
        <f>IF('Dateneingabe Transfer'!$B18="Fernsehbeitrag","x","")</f>
        <v/>
      </c>
      <c r="J17" s="5" t="str">
        <f>IF('Dateneingabe Transfer'!$B18="Radiobeitrag","x","")</f>
        <v/>
      </c>
      <c r="K17" s="5" t="str">
        <f>IF('Dateneingabe Transfer'!$B18="Special Interest Media","x","")</f>
        <v/>
      </c>
      <c r="L17" s="5" t="str">
        <f>IF('Dateneingabe Transfer'!$B18="Website mit forschungsbasiertem Wissen","x","")</f>
        <v/>
      </c>
      <c r="M17" s="5" t="str">
        <f>IF('Dateneingabe Transfer'!$B18="Social Mediabeitrag","x","")</f>
        <v/>
      </c>
      <c r="N17" s="5" t="str">
        <f>IF('Dateneingabe Transfer'!$B18="Webinar","x","")</f>
        <v/>
      </c>
      <c r="O17" s="6" t="str">
        <f>IF('Dateneingabe Transfer'!C18=0,"",'Dateneingabe Transfer'!C18)</f>
        <v/>
      </c>
    </row>
    <row r="18" spans="1:15" ht="30" customHeight="1" x14ac:dyDescent="0.25">
      <c r="A18" s="11" t="str">
        <f>IF('Dateneingabe Transfer'!I19="","",'Dateneingabe Transfer'!G19&amp;" ("&amp;'Dateneingabe Transfer'!H19&amp;"): "&amp;'Dateneingabe Transfer'!I19&amp;IF('Dateneingabe Transfer'!J19="","",". ")&amp;'Dateneingabe Transfer'!J19&amp;IF('Dateneingabe Transfer'!K19="","",". ")&amp;'Dateneingabe Transfer'!K19&amp;IF('Dateneingabe Transfer'!L19="","",". ")&amp;'Dateneingabe Transfer'!L19)</f>
        <v/>
      </c>
      <c r="B18" s="5" t="str">
        <f>IF('Dateneingabe Transfer'!$A19="Forschung zivilgesellschaftlich","x","")</f>
        <v/>
      </c>
      <c r="C18" s="5" t="str">
        <f>IF('Dateneingabe Transfer'!$A19="Politikberatung","x","")</f>
        <v/>
      </c>
      <c r="D18" s="5" t="str">
        <f>IF('Dateneingabe Transfer'!$A19="Erkenntnistransfer","x","")</f>
        <v/>
      </c>
      <c r="E18" s="5" t="str">
        <f>IF('Dateneingabe Transfer'!$B19="Beratung","x","")</f>
        <v/>
      </c>
      <c r="F18" s="5" t="str">
        <f>IF('Dateneingabe Transfer'!$B19="Anhörung","x","")</f>
        <v/>
      </c>
      <c r="G18" s="5" t="str">
        <f>IF('Dateneingabe Transfer'!$B19="Gremien","x","")</f>
        <v/>
      </c>
      <c r="H18" s="5" t="str">
        <f>IF('Dateneingabe Transfer'!$B19="Veranstaltungen","x","")</f>
        <v/>
      </c>
      <c r="I18" s="5" t="str">
        <f>IF('Dateneingabe Transfer'!$B19="Fernsehbeitrag","x","")</f>
        <v/>
      </c>
      <c r="J18" s="5" t="str">
        <f>IF('Dateneingabe Transfer'!$B19="Radiobeitrag","x","")</f>
        <v/>
      </c>
      <c r="K18" s="5" t="str">
        <f>IF('Dateneingabe Transfer'!$B19="Special Interest Media","x","")</f>
        <v/>
      </c>
      <c r="L18" s="5" t="str">
        <f>IF('Dateneingabe Transfer'!$B19="Website mit forschungsbasiertem Wissen","x","")</f>
        <v/>
      </c>
      <c r="M18" s="5" t="str">
        <f>IF('Dateneingabe Transfer'!$B19="Social Mediabeitrag","x","")</f>
        <v/>
      </c>
      <c r="N18" s="5" t="str">
        <f>IF('Dateneingabe Transfer'!$B19="Webinar","x","")</f>
        <v/>
      </c>
      <c r="O18" s="6" t="str">
        <f>IF('Dateneingabe Transfer'!C19=0,"",'Dateneingabe Transfer'!C19)</f>
        <v/>
      </c>
    </row>
    <row r="19" spans="1:15" ht="30" customHeight="1" x14ac:dyDescent="0.25">
      <c r="A19" s="11" t="str">
        <f>IF('Dateneingabe Transfer'!I20="","",'Dateneingabe Transfer'!G20&amp;" ("&amp;'Dateneingabe Transfer'!H20&amp;"): "&amp;'Dateneingabe Transfer'!I20&amp;IF('Dateneingabe Transfer'!J20="","",". ")&amp;'Dateneingabe Transfer'!J20&amp;IF('Dateneingabe Transfer'!K20="","",". ")&amp;'Dateneingabe Transfer'!K20&amp;IF('Dateneingabe Transfer'!L20="","",". ")&amp;'Dateneingabe Transfer'!L20)</f>
        <v/>
      </c>
      <c r="B19" s="5" t="str">
        <f>IF('Dateneingabe Transfer'!$A20="Forschung zivilgesellschaftlich","x","")</f>
        <v/>
      </c>
      <c r="C19" s="5" t="str">
        <f>IF('Dateneingabe Transfer'!$A20="Politikberatung","x","")</f>
        <v/>
      </c>
      <c r="D19" s="5" t="str">
        <f>IF('Dateneingabe Transfer'!$A20="Erkenntnistransfer","x","")</f>
        <v/>
      </c>
      <c r="E19" s="5" t="str">
        <f>IF('Dateneingabe Transfer'!$B20="Beratung","x","")</f>
        <v/>
      </c>
      <c r="F19" s="5" t="str">
        <f>IF('Dateneingabe Transfer'!$B20="Anhörung","x","")</f>
        <v/>
      </c>
      <c r="G19" s="5" t="str">
        <f>IF('Dateneingabe Transfer'!$B20="Gremien","x","")</f>
        <v/>
      </c>
      <c r="H19" s="5" t="str">
        <f>IF('Dateneingabe Transfer'!$B20="Veranstaltungen","x","")</f>
        <v/>
      </c>
      <c r="I19" s="5" t="str">
        <f>IF('Dateneingabe Transfer'!$B20="Fernsehbeitrag","x","")</f>
        <v/>
      </c>
      <c r="J19" s="5" t="str">
        <f>IF('Dateneingabe Transfer'!$B20="Radiobeitrag","x","")</f>
        <v/>
      </c>
      <c r="K19" s="5" t="str">
        <f>IF('Dateneingabe Transfer'!$B20="Special Interest Media","x","")</f>
        <v/>
      </c>
      <c r="L19" s="5" t="str">
        <f>IF('Dateneingabe Transfer'!$B20="Website mit forschungsbasiertem Wissen","x","")</f>
        <v/>
      </c>
      <c r="M19" s="5" t="str">
        <f>IF('Dateneingabe Transfer'!$B20="Social Mediabeitrag","x","")</f>
        <v/>
      </c>
      <c r="N19" s="5" t="str">
        <f>IF('Dateneingabe Transfer'!$B20="Webinar","x","")</f>
        <v/>
      </c>
      <c r="O19" s="6" t="str">
        <f>IF('Dateneingabe Transfer'!C20=0,"",'Dateneingabe Transfer'!C20)</f>
        <v/>
      </c>
    </row>
    <row r="20" spans="1:15" ht="30" customHeight="1" x14ac:dyDescent="0.25">
      <c r="A20" s="11" t="str">
        <f>IF('Dateneingabe Transfer'!I21="","",'Dateneingabe Transfer'!G21&amp;" ("&amp;'Dateneingabe Transfer'!H21&amp;"): "&amp;'Dateneingabe Transfer'!I21&amp;IF('Dateneingabe Transfer'!J21="","",". ")&amp;'Dateneingabe Transfer'!J21&amp;IF('Dateneingabe Transfer'!K21="","",". ")&amp;'Dateneingabe Transfer'!K21&amp;IF('Dateneingabe Transfer'!L21="","",". ")&amp;'Dateneingabe Transfer'!L21)</f>
        <v/>
      </c>
      <c r="B20" s="5" t="str">
        <f>IF('Dateneingabe Transfer'!$A21="Forschung zivilgesellschaftlich","x","")</f>
        <v/>
      </c>
      <c r="C20" s="5" t="str">
        <f>IF('Dateneingabe Transfer'!$A21="Politikberatung","x","")</f>
        <v/>
      </c>
      <c r="D20" s="5" t="str">
        <f>IF('Dateneingabe Transfer'!$A21="Erkenntnistransfer","x","")</f>
        <v/>
      </c>
      <c r="E20" s="5" t="str">
        <f>IF('Dateneingabe Transfer'!$B21="Beratung","x","")</f>
        <v/>
      </c>
      <c r="F20" s="5" t="str">
        <f>IF('Dateneingabe Transfer'!$B21="Anhörung","x","")</f>
        <v/>
      </c>
      <c r="G20" s="5" t="str">
        <f>IF('Dateneingabe Transfer'!$B21="Gremien","x","")</f>
        <v/>
      </c>
      <c r="H20" s="5" t="str">
        <f>IF('Dateneingabe Transfer'!$B21="Veranstaltungen","x","")</f>
        <v/>
      </c>
      <c r="I20" s="5" t="str">
        <f>IF('Dateneingabe Transfer'!$B21="Fernsehbeitrag","x","")</f>
        <v/>
      </c>
      <c r="J20" s="5" t="str">
        <f>IF('Dateneingabe Transfer'!$B21="Radiobeitrag","x","")</f>
        <v/>
      </c>
      <c r="K20" s="5" t="str">
        <f>IF('Dateneingabe Transfer'!$B21="Special Interest Media","x","")</f>
        <v/>
      </c>
      <c r="L20" s="5" t="str">
        <f>IF('Dateneingabe Transfer'!$B21="Website mit forschungsbasiertem Wissen","x","")</f>
        <v/>
      </c>
      <c r="M20" s="5" t="str">
        <f>IF('Dateneingabe Transfer'!$B21="Social Mediabeitrag","x","")</f>
        <v/>
      </c>
      <c r="N20" s="5" t="str">
        <f>IF('Dateneingabe Transfer'!$B21="Webinar","x","")</f>
        <v/>
      </c>
      <c r="O20" s="6" t="str">
        <f>IF('Dateneingabe Transfer'!C21=0,"",'Dateneingabe Transfer'!C21)</f>
        <v/>
      </c>
    </row>
    <row r="21" spans="1:15" ht="30" customHeight="1" x14ac:dyDescent="0.25">
      <c r="A21" s="11" t="str">
        <f>IF('Dateneingabe Transfer'!I22="","",'Dateneingabe Transfer'!G22&amp;" ("&amp;'Dateneingabe Transfer'!H22&amp;"): "&amp;'Dateneingabe Transfer'!I22&amp;IF('Dateneingabe Transfer'!J22="","",". ")&amp;'Dateneingabe Transfer'!J22&amp;IF('Dateneingabe Transfer'!K22="","",". ")&amp;'Dateneingabe Transfer'!K22&amp;IF('Dateneingabe Transfer'!L22="","",". ")&amp;'Dateneingabe Transfer'!L22)</f>
        <v/>
      </c>
      <c r="B21" s="5" t="str">
        <f>IF('Dateneingabe Transfer'!$A22="Forschung zivilgesellschaftlich","x","")</f>
        <v/>
      </c>
      <c r="C21" s="5" t="str">
        <f>IF('Dateneingabe Transfer'!$A22="Politikberatung","x","")</f>
        <v/>
      </c>
      <c r="D21" s="5" t="str">
        <f>IF('Dateneingabe Transfer'!$A22="Erkenntnistransfer","x","")</f>
        <v/>
      </c>
      <c r="E21" s="5" t="str">
        <f>IF('Dateneingabe Transfer'!$B22="Beratung","x","")</f>
        <v/>
      </c>
      <c r="F21" s="5" t="str">
        <f>IF('Dateneingabe Transfer'!$B22="Anhörung","x","")</f>
        <v/>
      </c>
      <c r="G21" s="5" t="str">
        <f>IF('Dateneingabe Transfer'!$B22="Gremien","x","")</f>
        <v/>
      </c>
      <c r="H21" s="5" t="str">
        <f>IF('Dateneingabe Transfer'!$B22="Veranstaltungen","x","")</f>
        <v/>
      </c>
      <c r="I21" s="5" t="str">
        <f>IF('Dateneingabe Transfer'!$B22="Fernsehbeitrag","x","")</f>
        <v/>
      </c>
      <c r="J21" s="5" t="str">
        <f>IF('Dateneingabe Transfer'!$B22="Radiobeitrag","x","")</f>
        <v/>
      </c>
      <c r="K21" s="5" t="str">
        <f>IF('Dateneingabe Transfer'!$B22="Special Interest Media","x","")</f>
        <v/>
      </c>
      <c r="L21" s="5" t="str">
        <f>IF('Dateneingabe Transfer'!$B22="Website mit forschungsbasiertem Wissen","x","")</f>
        <v/>
      </c>
      <c r="M21" s="5" t="str">
        <f>IF('Dateneingabe Transfer'!$B22="Social Mediabeitrag","x","")</f>
        <v/>
      </c>
      <c r="N21" s="5" t="str">
        <f>IF('Dateneingabe Transfer'!$B22="Webinar","x","")</f>
        <v/>
      </c>
      <c r="O21" s="6" t="str">
        <f>IF('Dateneingabe Transfer'!C22=0,"",'Dateneingabe Transfer'!C22)</f>
        <v/>
      </c>
    </row>
    <row r="22" spans="1:15" ht="30" customHeight="1" x14ac:dyDescent="0.25">
      <c r="A22" s="11" t="str">
        <f>IF('Dateneingabe Transfer'!I23="","",'Dateneingabe Transfer'!G23&amp;" ("&amp;'Dateneingabe Transfer'!H23&amp;"): "&amp;'Dateneingabe Transfer'!I23&amp;IF('Dateneingabe Transfer'!J23="","",". ")&amp;'Dateneingabe Transfer'!J23&amp;IF('Dateneingabe Transfer'!K23="","",". ")&amp;'Dateneingabe Transfer'!K23&amp;IF('Dateneingabe Transfer'!L23="","",". ")&amp;'Dateneingabe Transfer'!L23)</f>
        <v/>
      </c>
      <c r="B22" s="5" t="str">
        <f>IF('Dateneingabe Transfer'!$A23="Forschung zivilgesellschaftlich","x","")</f>
        <v/>
      </c>
      <c r="C22" s="5" t="str">
        <f>IF('Dateneingabe Transfer'!$A23="Politikberatung","x","")</f>
        <v/>
      </c>
      <c r="D22" s="5" t="str">
        <f>IF('Dateneingabe Transfer'!$A23="Erkenntnistransfer","x","")</f>
        <v/>
      </c>
      <c r="E22" s="5" t="str">
        <f>IF('Dateneingabe Transfer'!$B23="Beratung","x","")</f>
        <v/>
      </c>
      <c r="F22" s="5" t="str">
        <f>IF('Dateneingabe Transfer'!$B23="Anhörung","x","")</f>
        <v/>
      </c>
      <c r="G22" s="5" t="str">
        <f>IF('Dateneingabe Transfer'!$B23="Gremien","x","")</f>
        <v/>
      </c>
      <c r="H22" s="5" t="str">
        <f>IF('Dateneingabe Transfer'!$B23="Veranstaltungen","x","")</f>
        <v/>
      </c>
      <c r="I22" s="5" t="str">
        <f>IF('Dateneingabe Transfer'!$B23="Fernsehbeitrag","x","")</f>
        <v/>
      </c>
      <c r="J22" s="5" t="str">
        <f>IF('Dateneingabe Transfer'!$B23="Radiobeitrag","x","")</f>
        <v/>
      </c>
      <c r="K22" s="5" t="str">
        <f>IF('Dateneingabe Transfer'!$B23="Special Interest Media","x","")</f>
        <v/>
      </c>
      <c r="L22" s="5" t="str">
        <f>IF('Dateneingabe Transfer'!$B23="Website mit forschungsbasiertem Wissen","x","")</f>
        <v/>
      </c>
      <c r="M22" s="5" t="str">
        <f>IF('Dateneingabe Transfer'!$B23="Social Mediabeitrag","x","")</f>
        <v/>
      </c>
      <c r="N22" s="5" t="str">
        <f>IF('Dateneingabe Transfer'!$B23="Webinar","x","")</f>
        <v/>
      </c>
      <c r="O22" s="6" t="str">
        <f>IF('Dateneingabe Transfer'!C23=0,"",'Dateneingabe Transfer'!C23)</f>
        <v/>
      </c>
    </row>
    <row r="23" spans="1:15" ht="30" customHeight="1" x14ac:dyDescent="0.25">
      <c r="A23" s="11" t="str">
        <f>IF('Dateneingabe Transfer'!I24="","",'Dateneingabe Transfer'!G24&amp;" ("&amp;'Dateneingabe Transfer'!H24&amp;"): "&amp;'Dateneingabe Transfer'!I24&amp;IF('Dateneingabe Transfer'!J24="","",". ")&amp;'Dateneingabe Transfer'!J24&amp;IF('Dateneingabe Transfer'!K24="","",". ")&amp;'Dateneingabe Transfer'!K24&amp;IF('Dateneingabe Transfer'!L24="","",". ")&amp;'Dateneingabe Transfer'!L24)</f>
        <v/>
      </c>
      <c r="B23" s="5" t="str">
        <f>IF('Dateneingabe Transfer'!$A24="Forschung zivilgesellschaftlich","x","")</f>
        <v/>
      </c>
      <c r="C23" s="5" t="str">
        <f>IF('Dateneingabe Transfer'!$A24="Politikberatung","x","")</f>
        <v/>
      </c>
      <c r="D23" s="5" t="str">
        <f>IF('Dateneingabe Transfer'!$A24="Erkenntnistransfer","x","")</f>
        <v/>
      </c>
      <c r="E23" s="5" t="str">
        <f>IF('Dateneingabe Transfer'!$B24="Beratung","x","")</f>
        <v/>
      </c>
      <c r="F23" s="5" t="str">
        <f>IF('Dateneingabe Transfer'!$B24="Anhörung","x","")</f>
        <v/>
      </c>
      <c r="G23" s="5" t="str">
        <f>IF('Dateneingabe Transfer'!$B24="Gremien","x","")</f>
        <v/>
      </c>
      <c r="H23" s="5" t="str">
        <f>IF('Dateneingabe Transfer'!$B24="Veranstaltungen","x","")</f>
        <v/>
      </c>
      <c r="I23" s="5" t="str">
        <f>IF('Dateneingabe Transfer'!$B24="Fernsehbeitrag","x","")</f>
        <v/>
      </c>
      <c r="J23" s="5" t="str">
        <f>IF('Dateneingabe Transfer'!$B24="Radiobeitrag","x","")</f>
        <v/>
      </c>
      <c r="K23" s="5" t="str">
        <f>IF('Dateneingabe Transfer'!$B24="Special Interest Media","x","")</f>
        <v/>
      </c>
      <c r="L23" s="5" t="str">
        <f>IF('Dateneingabe Transfer'!$B24="Website mit forschungsbasiertem Wissen","x","")</f>
        <v/>
      </c>
      <c r="M23" s="5" t="str">
        <f>IF('Dateneingabe Transfer'!$B24="Social Mediabeitrag","x","")</f>
        <v/>
      </c>
      <c r="N23" s="5" t="str">
        <f>IF('Dateneingabe Transfer'!$B24="Webinar","x","")</f>
        <v/>
      </c>
      <c r="O23" s="6" t="str">
        <f>IF('Dateneingabe Transfer'!C24=0,"",'Dateneingabe Transfer'!C24)</f>
        <v/>
      </c>
    </row>
    <row r="24" spans="1:15" ht="30" customHeight="1" x14ac:dyDescent="0.25">
      <c r="A24" s="11" t="str">
        <f>IF('Dateneingabe Transfer'!I25="","",'Dateneingabe Transfer'!G25&amp;" ("&amp;'Dateneingabe Transfer'!H25&amp;"): "&amp;'Dateneingabe Transfer'!I25&amp;IF('Dateneingabe Transfer'!J25="","",". ")&amp;'Dateneingabe Transfer'!J25&amp;IF('Dateneingabe Transfer'!K25="","",". ")&amp;'Dateneingabe Transfer'!K25&amp;IF('Dateneingabe Transfer'!L25="","",". ")&amp;'Dateneingabe Transfer'!L25)</f>
        <v/>
      </c>
      <c r="B24" s="5" t="str">
        <f>IF('Dateneingabe Transfer'!$A25="Forschung zivilgesellschaftlich","x","")</f>
        <v/>
      </c>
      <c r="C24" s="5" t="str">
        <f>IF('Dateneingabe Transfer'!$A25="Politikberatung","x","")</f>
        <v/>
      </c>
      <c r="D24" s="5" t="str">
        <f>IF('Dateneingabe Transfer'!$A25="Erkenntnistransfer","x","")</f>
        <v/>
      </c>
      <c r="E24" s="5" t="str">
        <f>IF('Dateneingabe Transfer'!$B25="Beratung","x","")</f>
        <v/>
      </c>
      <c r="F24" s="5" t="str">
        <f>IF('Dateneingabe Transfer'!$B25="Anhörung","x","")</f>
        <v/>
      </c>
      <c r="G24" s="5" t="str">
        <f>IF('Dateneingabe Transfer'!$B25="Gremien","x","")</f>
        <v/>
      </c>
      <c r="H24" s="5" t="str">
        <f>IF('Dateneingabe Transfer'!$B25="Veranstaltungen","x","")</f>
        <v/>
      </c>
      <c r="I24" s="5" t="str">
        <f>IF('Dateneingabe Transfer'!$B25="Fernsehbeitrag","x","")</f>
        <v/>
      </c>
      <c r="J24" s="5" t="str">
        <f>IF('Dateneingabe Transfer'!$B25="Radiobeitrag","x","")</f>
        <v/>
      </c>
      <c r="K24" s="5" t="str">
        <f>IF('Dateneingabe Transfer'!$B25="Special Interest Media","x","")</f>
        <v/>
      </c>
      <c r="L24" s="5" t="str">
        <f>IF('Dateneingabe Transfer'!$B25="Website mit forschungsbasiertem Wissen","x","")</f>
        <v/>
      </c>
      <c r="M24" s="5" t="str">
        <f>IF('Dateneingabe Transfer'!$B25="Social Mediabeitrag","x","")</f>
        <v/>
      </c>
      <c r="N24" s="5" t="str">
        <f>IF('Dateneingabe Transfer'!$B25="Webinar","x","")</f>
        <v/>
      </c>
      <c r="O24" s="6" t="str">
        <f>IF('Dateneingabe Transfer'!C25=0,"",'Dateneingabe Transfer'!C25)</f>
        <v/>
      </c>
    </row>
    <row r="25" spans="1:15" ht="30" customHeight="1" x14ac:dyDescent="0.25">
      <c r="A25" s="11" t="str">
        <f>IF('Dateneingabe Transfer'!I26="","",'Dateneingabe Transfer'!G26&amp;" ("&amp;'Dateneingabe Transfer'!H26&amp;"): "&amp;'Dateneingabe Transfer'!I26&amp;IF('Dateneingabe Transfer'!J26="","",". ")&amp;'Dateneingabe Transfer'!J26&amp;IF('Dateneingabe Transfer'!K26="","",". ")&amp;'Dateneingabe Transfer'!K26&amp;IF('Dateneingabe Transfer'!L26="","",". ")&amp;'Dateneingabe Transfer'!L26)</f>
        <v/>
      </c>
      <c r="B25" s="5" t="str">
        <f>IF('Dateneingabe Transfer'!$A26="Forschung zivilgesellschaftlich","x","")</f>
        <v/>
      </c>
      <c r="C25" s="5" t="str">
        <f>IF('Dateneingabe Transfer'!$A26="Politikberatung","x","")</f>
        <v/>
      </c>
      <c r="D25" s="5" t="str">
        <f>IF('Dateneingabe Transfer'!$A26="Erkenntnistransfer","x","")</f>
        <v/>
      </c>
      <c r="E25" s="5" t="str">
        <f>IF('Dateneingabe Transfer'!$B26="Beratung","x","")</f>
        <v/>
      </c>
      <c r="F25" s="5" t="str">
        <f>IF('Dateneingabe Transfer'!$B26="Anhörung","x","")</f>
        <v/>
      </c>
      <c r="G25" s="5" t="str">
        <f>IF('Dateneingabe Transfer'!$B26="Gremien","x","")</f>
        <v/>
      </c>
      <c r="H25" s="5" t="str">
        <f>IF('Dateneingabe Transfer'!$B26="Veranstaltungen","x","")</f>
        <v/>
      </c>
      <c r="I25" s="5" t="str">
        <f>IF('Dateneingabe Transfer'!$B26="Fernsehbeitrag","x","")</f>
        <v/>
      </c>
      <c r="J25" s="5" t="str">
        <f>IF('Dateneingabe Transfer'!$B26="Radiobeitrag","x","")</f>
        <v/>
      </c>
      <c r="K25" s="5" t="str">
        <f>IF('Dateneingabe Transfer'!$B26="Special Interest Media","x","")</f>
        <v/>
      </c>
      <c r="L25" s="5" t="str">
        <f>IF('Dateneingabe Transfer'!$B26="Website mit forschungsbasiertem Wissen","x","")</f>
        <v/>
      </c>
      <c r="M25" s="5" t="str">
        <f>IF('Dateneingabe Transfer'!$B26="Social Mediabeitrag","x","")</f>
        <v/>
      </c>
      <c r="N25" s="5" t="str">
        <f>IF('Dateneingabe Transfer'!$B26="Webinar","x","")</f>
        <v/>
      </c>
      <c r="O25" s="6" t="str">
        <f>IF('Dateneingabe Transfer'!C26=0,"",'Dateneingabe Transfer'!C26)</f>
        <v/>
      </c>
    </row>
    <row r="26" spans="1:15" ht="30" customHeight="1" x14ac:dyDescent="0.25">
      <c r="A26" s="11" t="str">
        <f>IF('Dateneingabe Transfer'!I27="","",'Dateneingabe Transfer'!G27&amp;" ("&amp;'Dateneingabe Transfer'!H27&amp;"): "&amp;'Dateneingabe Transfer'!I27&amp;IF('Dateneingabe Transfer'!J27="","",". ")&amp;'Dateneingabe Transfer'!J27&amp;IF('Dateneingabe Transfer'!K27="","",". ")&amp;'Dateneingabe Transfer'!K27&amp;IF('Dateneingabe Transfer'!L27="","",". ")&amp;'Dateneingabe Transfer'!L27)</f>
        <v/>
      </c>
      <c r="B26" s="5" t="str">
        <f>IF('Dateneingabe Transfer'!$A27="Forschung zivilgesellschaftlich","x","")</f>
        <v/>
      </c>
      <c r="C26" s="5" t="str">
        <f>IF('Dateneingabe Transfer'!$A27="Politikberatung","x","")</f>
        <v/>
      </c>
      <c r="D26" s="5" t="str">
        <f>IF('Dateneingabe Transfer'!$A27="Erkenntnistransfer","x","")</f>
        <v/>
      </c>
      <c r="E26" s="5" t="str">
        <f>IF('Dateneingabe Transfer'!$B27="Beratung","x","")</f>
        <v/>
      </c>
      <c r="F26" s="5" t="str">
        <f>IF('Dateneingabe Transfer'!$B27="Anhörung","x","")</f>
        <v/>
      </c>
      <c r="G26" s="5" t="str">
        <f>IF('Dateneingabe Transfer'!$B27="Gremien","x","")</f>
        <v/>
      </c>
      <c r="H26" s="5" t="str">
        <f>IF('Dateneingabe Transfer'!$B27="Veranstaltungen","x","")</f>
        <v/>
      </c>
      <c r="I26" s="5" t="str">
        <f>IF('Dateneingabe Transfer'!$B27="Fernsehbeitrag","x","")</f>
        <v/>
      </c>
      <c r="J26" s="5" t="str">
        <f>IF('Dateneingabe Transfer'!$B27="Radiobeitrag","x","")</f>
        <v/>
      </c>
      <c r="K26" s="5" t="str">
        <f>IF('Dateneingabe Transfer'!$B27="Special Interest Media","x","")</f>
        <v/>
      </c>
      <c r="L26" s="5" t="str">
        <f>IF('Dateneingabe Transfer'!$B27="Website mit forschungsbasiertem Wissen","x","")</f>
        <v/>
      </c>
      <c r="M26" s="5" t="str">
        <f>IF('Dateneingabe Transfer'!$B27="Social Mediabeitrag","x","")</f>
        <v/>
      </c>
      <c r="N26" s="5" t="str">
        <f>IF('Dateneingabe Transfer'!$B27="Webinar","x","")</f>
        <v/>
      </c>
      <c r="O26" s="6" t="str">
        <f>IF('Dateneingabe Transfer'!C27=0,"",'Dateneingabe Transfer'!C27)</f>
        <v/>
      </c>
    </row>
    <row r="27" spans="1:15" ht="30" customHeight="1" x14ac:dyDescent="0.25">
      <c r="A27" s="11" t="str">
        <f>IF('Dateneingabe Transfer'!I28="","",'Dateneingabe Transfer'!G28&amp;" ("&amp;'Dateneingabe Transfer'!H28&amp;"): "&amp;'Dateneingabe Transfer'!I28&amp;IF('Dateneingabe Transfer'!J28="","",". ")&amp;'Dateneingabe Transfer'!J28&amp;IF('Dateneingabe Transfer'!K28="","",". ")&amp;'Dateneingabe Transfer'!K28&amp;IF('Dateneingabe Transfer'!L28="","",". ")&amp;'Dateneingabe Transfer'!L28)</f>
        <v/>
      </c>
      <c r="B27" s="5" t="str">
        <f>IF('Dateneingabe Transfer'!$A28="Forschung zivilgesellschaftlich","x","")</f>
        <v/>
      </c>
      <c r="C27" s="5" t="str">
        <f>IF('Dateneingabe Transfer'!$A28="Politikberatung","x","")</f>
        <v/>
      </c>
      <c r="D27" s="5" t="str">
        <f>IF('Dateneingabe Transfer'!$A28="Erkenntnistransfer","x","")</f>
        <v/>
      </c>
      <c r="E27" s="5" t="str">
        <f>IF('Dateneingabe Transfer'!$B28="Beratung","x","")</f>
        <v/>
      </c>
      <c r="F27" s="5" t="str">
        <f>IF('Dateneingabe Transfer'!$B28="Anhörung","x","")</f>
        <v/>
      </c>
      <c r="G27" s="5" t="str">
        <f>IF('Dateneingabe Transfer'!$B28="Gremien","x","")</f>
        <v/>
      </c>
      <c r="H27" s="5" t="str">
        <f>IF('Dateneingabe Transfer'!$B28="Veranstaltungen","x","")</f>
        <v/>
      </c>
      <c r="I27" s="5" t="str">
        <f>IF('Dateneingabe Transfer'!$B28="Fernsehbeitrag","x","")</f>
        <v/>
      </c>
      <c r="J27" s="5" t="str">
        <f>IF('Dateneingabe Transfer'!$B28="Radiobeitrag","x","")</f>
        <v/>
      </c>
      <c r="K27" s="5" t="str">
        <f>IF('Dateneingabe Transfer'!$B28="Special Interest Media","x","")</f>
        <v/>
      </c>
      <c r="L27" s="5" t="str">
        <f>IF('Dateneingabe Transfer'!$B28="Website mit forschungsbasiertem Wissen","x","")</f>
        <v/>
      </c>
      <c r="M27" s="5" t="str">
        <f>IF('Dateneingabe Transfer'!$B28="Social Mediabeitrag","x","")</f>
        <v/>
      </c>
      <c r="N27" s="5" t="str">
        <f>IF('Dateneingabe Transfer'!$B28="Webinar","x","")</f>
        <v/>
      </c>
      <c r="O27" s="6" t="str">
        <f>IF('Dateneingabe Transfer'!C28=0,"",'Dateneingabe Transfer'!C28)</f>
        <v/>
      </c>
    </row>
    <row r="28" spans="1:15" ht="30" customHeight="1" x14ac:dyDescent="0.25">
      <c r="A28" s="11" t="str">
        <f>IF('Dateneingabe Transfer'!I29="","",'Dateneingabe Transfer'!G29&amp;" ("&amp;'Dateneingabe Transfer'!H29&amp;"): "&amp;'Dateneingabe Transfer'!I29&amp;IF('Dateneingabe Transfer'!J29="","",". ")&amp;'Dateneingabe Transfer'!J29&amp;IF('Dateneingabe Transfer'!K29="","",". ")&amp;'Dateneingabe Transfer'!K29&amp;IF('Dateneingabe Transfer'!L29="","",". ")&amp;'Dateneingabe Transfer'!L29)</f>
        <v/>
      </c>
      <c r="B28" s="5" t="str">
        <f>IF('Dateneingabe Transfer'!$A29="Forschung zivilgesellschaftlich","x","")</f>
        <v/>
      </c>
      <c r="C28" s="5" t="str">
        <f>IF('Dateneingabe Transfer'!$A29="Politikberatung","x","")</f>
        <v/>
      </c>
      <c r="D28" s="5" t="str">
        <f>IF('Dateneingabe Transfer'!$A29="Erkenntnistransfer","x","")</f>
        <v/>
      </c>
      <c r="E28" s="5" t="str">
        <f>IF('Dateneingabe Transfer'!$B29="Beratung","x","")</f>
        <v/>
      </c>
      <c r="F28" s="5" t="str">
        <f>IF('Dateneingabe Transfer'!$B29="Anhörung","x","")</f>
        <v/>
      </c>
      <c r="G28" s="5" t="str">
        <f>IF('Dateneingabe Transfer'!$B29="Gremien","x","")</f>
        <v/>
      </c>
      <c r="H28" s="5" t="str">
        <f>IF('Dateneingabe Transfer'!$B29="Veranstaltungen","x","")</f>
        <v/>
      </c>
      <c r="I28" s="5" t="str">
        <f>IF('Dateneingabe Transfer'!$B29="Fernsehbeitrag","x","")</f>
        <v/>
      </c>
      <c r="J28" s="5" t="str">
        <f>IF('Dateneingabe Transfer'!$B29="Radiobeitrag","x","")</f>
        <v/>
      </c>
      <c r="K28" s="5" t="str">
        <f>IF('Dateneingabe Transfer'!$B29="Special Interest Media","x","")</f>
        <v/>
      </c>
      <c r="L28" s="5" t="str">
        <f>IF('Dateneingabe Transfer'!$B29="Website mit forschungsbasiertem Wissen","x","")</f>
        <v/>
      </c>
      <c r="M28" s="5" t="str">
        <f>IF('Dateneingabe Transfer'!$B29="Social Mediabeitrag","x","")</f>
        <v/>
      </c>
      <c r="N28" s="5" t="str">
        <f>IF('Dateneingabe Transfer'!$B29="Webinar","x","")</f>
        <v/>
      </c>
      <c r="O28" s="6" t="str">
        <f>IF('Dateneingabe Transfer'!C29=0,"",'Dateneingabe Transfer'!C29)</f>
        <v/>
      </c>
    </row>
    <row r="29" spans="1:15" ht="30" customHeight="1" x14ac:dyDescent="0.25">
      <c r="A29" s="11" t="str">
        <f>IF('Dateneingabe Transfer'!I30="","",'Dateneingabe Transfer'!G30&amp;" ("&amp;'Dateneingabe Transfer'!H30&amp;"): "&amp;'Dateneingabe Transfer'!I30&amp;IF('Dateneingabe Transfer'!J30="","",". ")&amp;'Dateneingabe Transfer'!J30&amp;IF('Dateneingabe Transfer'!K30="","",". ")&amp;'Dateneingabe Transfer'!K30&amp;IF('Dateneingabe Transfer'!L30="","",". ")&amp;'Dateneingabe Transfer'!L30)</f>
        <v/>
      </c>
      <c r="B29" s="5" t="str">
        <f>IF('Dateneingabe Transfer'!$A30="Forschung zivilgesellschaftlich","x","")</f>
        <v/>
      </c>
      <c r="C29" s="5" t="str">
        <f>IF('Dateneingabe Transfer'!$A30="Politikberatung","x","")</f>
        <v/>
      </c>
      <c r="D29" s="5" t="str">
        <f>IF('Dateneingabe Transfer'!$A30="Erkenntnistransfer","x","")</f>
        <v/>
      </c>
      <c r="E29" s="5" t="str">
        <f>IF('Dateneingabe Transfer'!$B30="Beratung","x","")</f>
        <v/>
      </c>
      <c r="F29" s="5" t="str">
        <f>IF('Dateneingabe Transfer'!$B30="Anhörung","x","")</f>
        <v/>
      </c>
      <c r="G29" s="5" t="str">
        <f>IF('Dateneingabe Transfer'!$B30="Gremien","x","")</f>
        <v/>
      </c>
      <c r="H29" s="5" t="str">
        <f>IF('Dateneingabe Transfer'!$B30="Veranstaltungen","x","")</f>
        <v/>
      </c>
      <c r="I29" s="5" t="str">
        <f>IF('Dateneingabe Transfer'!$B30="Fernsehbeitrag","x","")</f>
        <v/>
      </c>
      <c r="J29" s="5" t="str">
        <f>IF('Dateneingabe Transfer'!$B30="Radiobeitrag","x","")</f>
        <v/>
      </c>
      <c r="K29" s="5" t="str">
        <f>IF('Dateneingabe Transfer'!$B30="Special Interest Media","x","")</f>
        <v/>
      </c>
      <c r="L29" s="5" t="str">
        <f>IF('Dateneingabe Transfer'!$B30="Website mit forschungsbasiertem Wissen","x","")</f>
        <v/>
      </c>
      <c r="M29" s="5" t="str">
        <f>IF('Dateneingabe Transfer'!$B30="Social Mediabeitrag","x","")</f>
        <v/>
      </c>
      <c r="N29" s="5" t="str">
        <f>IF('Dateneingabe Transfer'!$B30="Webinar","x","")</f>
        <v/>
      </c>
      <c r="O29" s="6" t="str">
        <f>IF('Dateneingabe Transfer'!C30=0,"",'Dateneingabe Transfer'!C30)</f>
        <v/>
      </c>
    </row>
    <row r="30" spans="1:15" ht="30" customHeight="1" x14ac:dyDescent="0.25">
      <c r="A30" s="11" t="str">
        <f>IF('Dateneingabe Transfer'!I31="","",'Dateneingabe Transfer'!G31&amp;" ("&amp;'Dateneingabe Transfer'!H31&amp;"): "&amp;'Dateneingabe Transfer'!I31&amp;IF('Dateneingabe Transfer'!J31="","",". ")&amp;'Dateneingabe Transfer'!J31&amp;IF('Dateneingabe Transfer'!K31="","",". ")&amp;'Dateneingabe Transfer'!K31&amp;IF('Dateneingabe Transfer'!L31="","",". ")&amp;'Dateneingabe Transfer'!L31)</f>
        <v/>
      </c>
      <c r="B30" s="5" t="str">
        <f>IF('Dateneingabe Transfer'!$A31="Forschung zivilgesellschaftlich","x","")</f>
        <v/>
      </c>
      <c r="C30" s="5" t="str">
        <f>IF('Dateneingabe Transfer'!$A31="Politikberatung","x","")</f>
        <v/>
      </c>
      <c r="D30" s="5" t="str">
        <f>IF('Dateneingabe Transfer'!$A31="Erkenntnistransfer","x","")</f>
        <v/>
      </c>
      <c r="E30" s="5" t="str">
        <f>IF('Dateneingabe Transfer'!$B31="Beratung","x","")</f>
        <v/>
      </c>
      <c r="F30" s="5" t="str">
        <f>IF('Dateneingabe Transfer'!$B31="Anhörung","x","")</f>
        <v/>
      </c>
      <c r="G30" s="5" t="str">
        <f>IF('Dateneingabe Transfer'!$B31="Gremien","x","")</f>
        <v/>
      </c>
      <c r="H30" s="5" t="str">
        <f>IF('Dateneingabe Transfer'!$B31="Veranstaltungen","x","")</f>
        <v/>
      </c>
      <c r="I30" s="5" t="str">
        <f>IF('Dateneingabe Transfer'!$B31="Fernsehbeitrag","x","")</f>
        <v/>
      </c>
      <c r="J30" s="5" t="str">
        <f>IF('Dateneingabe Transfer'!$B31="Radiobeitrag","x","")</f>
        <v/>
      </c>
      <c r="K30" s="5" t="str">
        <f>IF('Dateneingabe Transfer'!$B31="Special Interest Media","x","")</f>
        <v/>
      </c>
      <c r="L30" s="5" t="str">
        <f>IF('Dateneingabe Transfer'!$B31="Website mit forschungsbasiertem Wissen","x","")</f>
        <v/>
      </c>
      <c r="M30" s="5" t="str">
        <f>IF('Dateneingabe Transfer'!$B31="Social Mediabeitrag","x","")</f>
        <v/>
      </c>
      <c r="N30" s="5" t="str">
        <f>IF('Dateneingabe Transfer'!$B31="Webinar","x","")</f>
        <v/>
      </c>
      <c r="O30" s="6" t="str">
        <f>IF('Dateneingabe Transfer'!C31=0,"",'Dateneingabe Transfer'!C31)</f>
        <v/>
      </c>
    </row>
    <row r="31" spans="1:15" ht="30" customHeight="1" x14ac:dyDescent="0.25">
      <c r="A31" s="11" t="str">
        <f>IF('Dateneingabe Transfer'!I32="","",'Dateneingabe Transfer'!G32&amp;" ("&amp;'Dateneingabe Transfer'!H32&amp;"): "&amp;'Dateneingabe Transfer'!I32&amp;IF('Dateneingabe Transfer'!J32="","",". ")&amp;'Dateneingabe Transfer'!J32&amp;IF('Dateneingabe Transfer'!K32="","",". ")&amp;'Dateneingabe Transfer'!K32&amp;IF('Dateneingabe Transfer'!L32="","",". ")&amp;'Dateneingabe Transfer'!L32)</f>
        <v/>
      </c>
      <c r="B31" s="5" t="str">
        <f>IF('Dateneingabe Transfer'!$A32="Forschung zivilgesellschaftlich","x","")</f>
        <v/>
      </c>
      <c r="C31" s="5" t="str">
        <f>IF('Dateneingabe Transfer'!$A32="Politikberatung","x","")</f>
        <v/>
      </c>
      <c r="D31" s="5" t="str">
        <f>IF('Dateneingabe Transfer'!$A32="Erkenntnistransfer","x","")</f>
        <v/>
      </c>
      <c r="E31" s="5" t="str">
        <f>IF('Dateneingabe Transfer'!$B32="Beratung","x","")</f>
        <v/>
      </c>
      <c r="F31" s="5" t="str">
        <f>IF('Dateneingabe Transfer'!$B32="Anhörung","x","")</f>
        <v/>
      </c>
      <c r="G31" s="5" t="str">
        <f>IF('Dateneingabe Transfer'!$B32="Gremien","x","")</f>
        <v/>
      </c>
      <c r="H31" s="5" t="str">
        <f>IF('Dateneingabe Transfer'!$B32="Veranstaltungen","x","")</f>
        <v/>
      </c>
      <c r="I31" s="5" t="str">
        <f>IF('Dateneingabe Transfer'!$B32="Fernsehbeitrag","x","")</f>
        <v/>
      </c>
      <c r="J31" s="5" t="str">
        <f>IF('Dateneingabe Transfer'!$B32="Radiobeitrag","x","")</f>
        <v/>
      </c>
      <c r="K31" s="5" t="str">
        <f>IF('Dateneingabe Transfer'!$B32="Special Interest Media","x","")</f>
        <v/>
      </c>
      <c r="L31" s="5" t="str">
        <f>IF('Dateneingabe Transfer'!$B32="Website mit forschungsbasiertem Wissen","x","")</f>
        <v/>
      </c>
      <c r="M31" s="5" t="str">
        <f>IF('Dateneingabe Transfer'!$B32="Social Mediabeitrag","x","")</f>
        <v/>
      </c>
      <c r="N31" s="5" t="str">
        <f>IF('Dateneingabe Transfer'!$B32="Webinar","x","")</f>
        <v/>
      </c>
      <c r="O31" s="6" t="str">
        <f>IF('Dateneingabe Transfer'!C32=0,"",'Dateneingabe Transfer'!C32)</f>
        <v/>
      </c>
    </row>
    <row r="32" spans="1:15" ht="30" customHeight="1" x14ac:dyDescent="0.25">
      <c r="A32" s="11" t="str">
        <f>IF('Dateneingabe Transfer'!I33="","",'Dateneingabe Transfer'!G33&amp;" ("&amp;'Dateneingabe Transfer'!H33&amp;"): "&amp;'Dateneingabe Transfer'!I33&amp;IF('Dateneingabe Transfer'!J33="","",". ")&amp;'Dateneingabe Transfer'!J33&amp;IF('Dateneingabe Transfer'!K33="","",". ")&amp;'Dateneingabe Transfer'!K33&amp;IF('Dateneingabe Transfer'!L33="","",". ")&amp;'Dateneingabe Transfer'!L33)</f>
        <v/>
      </c>
      <c r="B32" s="5" t="str">
        <f>IF('Dateneingabe Transfer'!$A33="Forschung zivilgesellschaftlich","x","")</f>
        <v/>
      </c>
      <c r="C32" s="5" t="str">
        <f>IF('Dateneingabe Transfer'!$A33="Politikberatung","x","")</f>
        <v/>
      </c>
      <c r="D32" s="5" t="str">
        <f>IF('Dateneingabe Transfer'!$A33="Erkenntnistransfer","x","")</f>
        <v/>
      </c>
      <c r="E32" s="5" t="str">
        <f>IF('Dateneingabe Transfer'!$B33="Beratung","x","")</f>
        <v/>
      </c>
      <c r="F32" s="5" t="str">
        <f>IF('Dateneingabe Transfer'!$B33="Anhörung","x","")</f>
        <v/>
      </c>
      <c r="G32" s="5" t="str">
        <f>IF('Dateneingabe Transfer'!$B33="Gremien","x","")</f>
        <v/>
      </c>
      <c r="H32" s="5" t="str">
        <f>IF('Dateneingabe Transfer'!$B33="Veranstaltungen","x","")</f>
        <v/>
      </c>
      <c r="I32" s="5" t="str">
        <f>IF('Dateneingabe Transfer'!$B33="Fernsehbeitrag","x","")</f>
        <v/>
      </c>
      <c r="J32" s="5" t="str">
        <f>IF('Dateneingabe Transfer'!$B33="Radiobeitrag","x","")</f>
        <v/>
      </c>
      <c r="K32" s="5" t="str">
        <f>IF('Dateneingabe Transfer'!$B33="Special Interest Media","x","")</f>
        <v/>
      </c>
      <c r="L32" s="5" t="str">
        <f>IF('Dateneingabe Transfer'!$B33="Website mit forschungsbasiertem Wissen","x","")</f>
        <v/>
      </c>
      <c r="M32" s="5" t="str">
        <f>IF('Dateneingabe Transfer'!$B33="Social Mediabeitrag","x","")</f>
        <v/>
      </c>
      <c r="N32" s="5" t="str">
        <f>IF('Dateneingabe Transfer'!$B33="Webinar","x","")</f>
        <v/>
      </c>
      <c r="O32" s="6" t="str">
        <f>IF('Dateneingabe Transfer'!C33=0,"",'Dateneingabe Transfer'!C33)</f>
        <v/>
      </c>
    </row>
    <row r="33" spans="1:15" ht="30" customHeight="1" x14ac:dyDescent="0.25">
      <c r="A33" s="11" t="str">
        <f>IF('Dateneingabe Transfer'!I34="","",'Dateneingabe Transfer'!G34&amp;" ("&amp;'Dateneingabe Transfer'!H34&amp;"): "&amp;'Dateneingabe Transfer'!I34&amp;IF('Dateneingabe Transfer'!J34="","",". ")&amp;'Dateneingabe Transfer'!J34&amp;IF('Dateneingabe Transfer'!K34="","",". ")&amp;'Dateneingabe Transfer'!K34&amp;IF('Dateneingabe Transfer'!L34="","",". ")&amp;'Dateneingabe Transfer'!L34)</f>
        <v/>
      </c>
      <c r="B33" s="5" t="str">
        <f>IF('Dateneingabe Transfer'!$A34="Forschung zivilgesellschaftlich","x","")</f>
        <v/>
      </c>
      <c r="C33" s="5" t="str">
        <f>IF('Dateneingabe Transfer'!$A34="Politikberatung","x","")</f>
        <v/>
      </c>
      <c r="D33" s="5" t="str">
        <f>IF('Dateneingabe Transfer'!$A34="Erkenntnistransfer","x","")</f>
        <v/>
      </c>
      <c r="E33" s="5" t="str">
        <f>IF('Dateneingabe Transfer'!$B34="Beratung","x","")</f>
        <v/>
      </c>
      <c r="F33" s="5" t="str">
        <f>IF('Dateneingabe Transfer'!$B34="Anhörung","x","")</f>
        <v/>
      </c>
      <c r="G33" s="5" t="str">
        <f>IF('Dateneingabe Transfer'!$B34="Gremien","x","")</f>
        <v/>
      </c>
      <c r="H33" s="5" t="str">
        <f>IF('Dateneingabe Transfer'!$B34="Veranstaltungen","x","")</f>
        <v/>
      </c>
      <c r="I33" s="5" t="str">
        <f>IF('Dateneingabe Transfer'!$B34="Fernsehbeitrag","x","")</f>
        <v/>
      </c>
      <c r="J33" s="5" t="str">
        <f>IF('Dateneingabe Transfer'!$B34="Radiobeitrag","x","")</f>
        <v/>
      </c>
      <c r="K33" s="5" t="str">
        <f>IF('Dateneingabe Transfer'!$B34="Special Interest Media","x","")</f>
        <v/>
      </c>
      <c r="L33" s="5" t="str">
        <f>IF('Dateneingabe Transfer'!$B34="Website mit forschungsbasiertem Wissen","x","")</f>
        <v/>
      </c>
      <c r="M33" s="5" t="str">
        <f>IF('Dateneingabe Transfer'!$B34="Social Mediabeitrag","x","")</f>
        <v/>
      </c>
      <c r="N33" s="5" t="str">
        <f>IF('Dateneingabe Transfer'!$B34="Webinar","x","")</f>
        <v/>
      </c>
      <c r="O33" s="6" t="str">
        <f>IF('Dateneingabe Transfer'!C34=0,"",'Dateneingabe Transfer'!C34)</f>
        <v/>
      </c>
    </row>
    <row r="34" spans="1:15" ht="30" customHeight="1" x14ac:dyDescent="0.25">
      <c r="A34" s="11" t="str">
        <f>IF('Dateneingabe Transfer'!I35="","",'Dateneingabe Transfer'!G35&amp;" ("&amp;'Dateneingabe Transfer'!H35&amp;"): "&amp;'Dateneingabe Transfer'!I35&amp;IF('Dateneingabe Transfer'!J35="","",". ")&amp;'Dateneingabe Transfer'!J35&amp;IF('Dateneingabe Transfer'!K35="","",". ")&amp;'Dateneingabe Transfer'!K35&amp;IF('Dateneingabe Transfer'!L35="","",". ")&amp;'Dateneingabe Transfer'!L35)</f>
        <v/>
      </c>
      <c r="B34" s="5" t="str">
        <f>IF('Dateneingabe Transfer'!$A35="Forschung zivilgesellschaftlich","x","")</f>
        <v/>
      </c>
      <c r="C34" s="5" t="str">
        <f>IF('Dateneingabe Transfer'!$A35="Politikberatung","x","")</f>
        <v/>
      </c>
      <c r="D34" s="5" t="str">
        <f>IF('Dateneingabe Transfer'!$A35="Erkenntnistransfer","x","")</f>
        <v/>
      </c>
      <c r="E34" s="5" t="str">
        <f>IF('Dateneingabe Transfer'!$B35="Beratung","x","")</f>
        <v/>
      </c>
      <c r="F34" s="5" t="str">
        <f>IF('Dateneingabe Transfer'!$B35="Anhörung","x","")</f>
        <v/>
      </c>
      <c r="G34" s="5" t="str">
        <f>IF('Dateneingabe Transfer'!$B35="Gremien","x","")</f>
        <v/>
      </c>
      <c r="H34" s="5" t="str">
        <f>IF('Dateneingabe Transfer'!$B35="Veranstaltungen","x","")</f>
        <v/>
      </c>
      <c r="I34" s="5" t="str">
        <f>IF('Dateneingabe Transfer'!$B35="Fernsehbeitrag","x","")</f>
        <v/>
      </c>
      <c r="J34" s="5" t="str">
        <f>IF('Dateneingabe Transfer'!$B35="Radiobeitrag","x","")</f>
        <v/>
      </c>
      <c r="K34" s="5" t="str">
        <f>IF('Dateneingabe Transfer'!$B35="Special Interest Media","x","")</f>
        <v/>
      </c>
      <c r="L34" s="5" t="str">
        <f>IF('Dateneingabe Transfer'!$B35="Website mit forschungsbasiertem Wissen","x","")</f>
        <v/>
      </c>
      <c r="M34" s="5" t="str">
        <f>IF('Dateneingabe Transfer'!$B35="Social Mediabeitrag","x","")</f>
        <v/>
      </c>
      <c r="N34" s="5" t="str">
        <f>IF('Dateneingabe Transfer'!$B35="Webinar","x","")</f>
        <v/>
      </c>
      <c r="O34" s="6" t="str">
        <f>IF('Dateneingabe Transfer'!C35=0,"",'Dateneingabe Transfer'!C35)</f>
        <v/>
      </c>
    </row>
    <row r="35" spans="1:15" ht="30" customHeight="1" x14ac:dyDescent="0.25">
      <c r="A35" s="11" t="str">
        <f>IF('Dateneingabe Transfer'!I36="","",'Dateneingabe Transfer'!G36&amp;" ("&amp;'Dateneingabe Transfer'!H36&amp;"): "&amp;'Dateneingabe Transfer'!I36&amp;IF('Dateneingabe Transfer'!J36="","",". ")&amp;'Dateneingabe Transfer'!J36&amp;IF('Dateneingabe Transfer'!K36="","",". ")&amp;'Dateneingabe Transfer'!K36&amp;IF('Dateneingabe Transfer'!L36="","",". ")&amp;'Dateneingabe Transfer'!L36)</f>
        <v/>
      </c>
      <c r="B35" s="5" t="str">
        <f>IF('Dateneingabe Transfer'!$A36="Forschung zivilgesellschaftlich","x","")</f>
        <v/>
      </c>
      <c r="C35" s="5" t="str">
        <f>IF('Dateneingabe Transfer'!$A36="Politikberatung","x","")</f>
        <v/>
      </c>
      <c r="D35" s="5" t="str">
        <f>IF('Dateneingabe Transfer'!$A36="Erkenntnistransfer","x","")</f>
        <v/>
      </c>
      <c r="E35" s="5" t="str">
        <f>IF('Dateneingabe Transfer'!$B36="Beratung","x","")</f>
        <v/>
      </c>
      <c r="F35" s="5" t="str">
        <f>IF('Dateneingabe Transfer'!$B36="Anhörung","x","")</f>
        <v/>
      </c>
      <c r="G35" s="5" t="str">
        <f>IF('Dateneingabe Transfer'!$B36="Gremien","x","")</f>
        <v/>
      </c>
      <c r="H35" s="5" t="str">
        <f>IF('Dateneingabe Transfer'!$B36="Veranstaltungen","x","")</f>
        <v/>
      </c>
      <c r="I35" s="5" t="str">
        <f>IF('Dateneingabe Transfer'!$B36="Fernsehbeitrag","x","")</f>
        <v/>
      </c>
      <c r="J35" s="5" t="str">
        <f>IF('Dateneingabe Transfer'!$B36="Radiobeitrag","x","")</f>
        <v/>
      </c>
      <c r="K35" s="5" t="str">
        <f>IF('Dateneingabe Transfer'!$B36="Special Interest Media","x","")</f>
        <v/>
      </c>
      <c r="L35" s="5" t="str">
        <f>IF('Dateneingabe Transfer'!$B36="Website mit forschungsbasiertem Wissen","x","")</f>
        <v/>
      </c>
      <c r="M35" s="5" t="str">
        <f>IF('Dateneingabe Transfer'!$B36="Social Mediabeitrag","x","")</f>
        <v/>
      </c>
      <c r="N35" s="5" t="str">
        <f>IF('Dateneingabe Transfer'!$B36="Webinar","x","")</f>
        <v/>
      </c>
      <c r="O35" s="6" t="str">
        <f>IF('Dateneingabe Transfer'!C36=0,"",'Dateneingabe Transfer'!C36)</f>
        <v/>
      </c>
    </row>
    <row r="36" spans="1:15" ht="30" customHeight="1" x14ac:dyDescent="0.25">
      <c r="A36" s="11" t="str">
        <f>IF('Dateneingabe Transfer'!I37="","",'Dateneingabe Transfer'!G37&amp;" ("&amp;'Dateneingabe Transfer'!H37&amp;"): "&amp;'Dateneingabe Transfer'!I37&amp;IF('Dateneingabe Transfer'!J37="","",". ")&amp;'Dateneingabe Transfer'!J37&amp;IF('Dateneingabe Transfer'!K37="","",". ")&amp;'Dateneingabe Transfer'!K37&amp;IF('Dateneingabe Transfer'!L37="","",". ")&amp;'Dateneingabe Transfer'!L37)</f>
        <v/>
      </c>
      <c r="B36" s="5" t="str">
        <f>IF('Dateneingabe Transfer'!$A37="Forschung zivilgesellschaftlich","x","")</f>
        <v/>
      </c>
      <c r="C36" s="5" t="str">
        <f>IF('Dateneingabe Transfer'!$A37="Politikberatung","x","")</f>
        <v/>
      </c>
      <c r="D36" s="5" t="str">
        <f>IF('Dateneingabe Transfer'!$A37="Erkenntnistransfer","x","")</f>
        <v/>
      </c>
      <c r="E36" s="5" t="str">
        <f>IF('Dateneingabe Transfer'!$B37="Beratung","x","")</f>
        <v/>
      </c>
      <c r="F36" s="5" t="str">
        <f>IF('Dateneingabe Transfer'!$B37="Anhörung","x","")</f>
        <v/>
      </c>
      <c r="G36" s="5" t="str">
        <f>IF('Dateneingabe Transfer'!$B37="Gremien","x","")</f>
        <v/>
      </c>
      <c r="H36" s="5" t="str">
        <f>IF('Dateneingabe Transfer'!$B37="Veranstaltungen","x","")</f>
        <v/>
      </c>
      <c r="I36" s="5" t="str">
        <f>IF('Dateneingabe Transfer'!$B37="Fernsehbeitrag","x","")</f>
        <v/>
      </c>
      <c r="J36" s="5" t="str">
        <f>IF('Dateneingabe Transfer'!$B37="Radiobeitrag","x","")</f>
        <v/>
      </c>
      <c r="K36" s="5" t="str">
        <f>IF('Dateneingabe Transfer'!$B37="Special Interest Media","x","")</f>
        <v/>
      </c>
      <c r="L36" s="5" t="str">
        <f>IF('Dateneingabe Transfer'!$B37="Website mit forschungsbasiertem Wissen","x","")</f>
        <v/>
      </c>
      <c r="M36" s="5" t="str">
        <f>IF('Dateneingabe Transfer'!$B37="Social Mediabeitrag","x","")</f>
        <v/>
      </c>
      <c r="N36" s="5" t="str">
        <f>IF('Dateneingabe Transfer'!$B37="Webinar","x","")</f>
        <v/>
      </c>
      <c r="O36" s="6" t="str">
        <f>IF('Dateneingabe Transfer'!C37=0,"",'Dateneingabe Transfer'!C37)</f>
        <v/>
      </c>
    </row>
    <row r="37" spans="1:15" ht="30" customHeight="1" x14ac:dyDescent="0.25">
      <c r="A37" s="11" t="str">
        <f>IF('Dateneingabe Transfer'!I38="","",'Dateneingabe Transfer'!G38&amp;" ("&amp;'Dateneingabe Transfer'!H38&amp;"): "&amp;'Dateneingabe Transfer'!I38&amp;IF('Dateneingabe Transfer'!J38="","",". ")&amp;'Dateneingabe Transfer'!J38&amp;IF('Dateneingabe Transfer'!K38="","",". ")&amp;'Dateneingabe Transfer'!K38&amp;IF('Dateneingabe Transfer'!L38="","",". ")&amp;'Dateneingabe Transfer'!L38)</f>
        <v/>
      </c>
      <c r="B37" s="5" t="str">
        <f>IF('Dateneingabe Transfer'!$A38="Forschung zivilgesellschaftlich","x","")</f>
        <v/>
      </c>
      <c r="C37" s="5" t="str">
        <f>IF('Dateneingabe Transfer'!$A38="Politikberatung","x","")</f>
        <v/>
      </c>
      <c r="D37" s="5" t="str">
        <f>IF('Dateneingabe Transfer'!$A38="Erkenntnistransfer","x","")</f>
        <v/>
      </c>
      <c r="E37" s="5" t="str">
        <f>IF('Dateneingabe Transfer'!$B38="Beratung","x","")</f>
        <v/>
      </c>
      <c r="F37" s="5" t="str">
        <f>IF('Dateneingabe Transfer'!$B38="Anhörung","x","")</f>
        <v/>
      </c>
      <c r="G37" s="5" t="str">
        <f>IF('Dateneingabe Transfer'!$B38="Gremien","x","")</f>
        <v/>
      </c>
      <c r="H37" s="5" t="str">
        <f>IF('Dateneingabe Transfer'!$B38="Veranstaltungen","x","")</f>
        <v/>
      </c>
      <c r="I37" s="5" t="str">
        <f>IF('Dateneingabe Transfer'!$B38="Fernsehbeitrag","x","")</f>
        <v/>
      </c>
      <c r="J37" s="5" t="str">
        <f>IF('Dateneingabe Transfer'!$B38="Radiobeitrag","x","")</f>
        <v/>
      </c>
      <c r="K37" s="5" t="str">
        <f>IF('Dateneingabe Transfer'!$B38="Special Interest Media","x","")</f>
        <v/>
      </c>
      <c r="L37" s="5" t="str">
        <f>IF('Dateneingabe Transfer'!$B38="Website mit forschungsbasiertem Wissen","x","")</f>
        <v/>
      </c>
      <c r="M37" s="5" t="str">
        <f>IF('Dateneingabe Transfer'!$B38="Social Mediabeitrag","x","")</f>
        <v/>
      </c>
      <c r="N37" s="5" t="str">
        <f>IF('Dateneingabe Transfer'!$B38="Webinar","x","")</f>
        <v/>
      </c>
      <c r="O37" s="6" t="str">
        <f>IF('Dateneingabe Transfer'!C38=0,"",'Dateneingabe Transfer'!C38)</f>
        <v/>
      </c>
    </row>
    <row r="38" spans="1:15" ht="30" customHeight="1" x14ac:dyDescent="0.25">
      <c r="A38" s="11" t="str">
        <f>IF('Dateneingabe Transfer'!I39="","",'Dateneingabe Transfer'!G39&amp;" ("&amp;'Dateneingabe Transfer'!H39&amp;"): "&amp;'Dateneingabe Transfer'!I39&amp;IF('Dateneingabe Transfer'!J39="","",". ")&amp;'Dateneingabe Transfer'!J39&amp;IF('Dateneingabe Transfer'!K39="","",". ")&amp;'Dateneingabe Transfer'!K39&amp;IF('Dateneingabe Transfer'!L39="","",". ")&amp;'Dateneingabe Transfer'!L39)</f>
        <v/>
      </c>
      <c r="B38" s="5" t="str">
        <f>IF('Dateneingabe Transfer'!$A39="Forschung zivilgesellschaftlich","x","")</f>
        <v/>
      </c>
      <c r="C38" s="5" t="str">
        <f>IF('Dateneingabe Transfer'!$A39="Politikberatung","x","")</f>
        <v/>
      </c>
      <c r="D38" s="5" t="str">
        <f>IF('Dateneingabe Transfer'!$A39="Erkenntnistransfer","x","")</f>
        <v/>
      </c>
      <c r="E38" s="5" t="str">
        <f>IF('Dateneingabe Transfer'!$B39="Beratung","x","")</f>
        <v/>
      </c>
      <c r="F38" s="5" t="str">
        <f>IF('Dateneingabe Transfer'!$B39="Anhörung","x","")</f>
        <v/>
      </c>
      <c r="G38" s="5" t="str">
        <f>IF('Dateneingabe Transfer'!$B39="Gremien","x","")</f>
        <v/>
      </c>
      <c r="H38" s="5" t="str">
        <f>IF('Dateneingabe Transfer'!$B39="Veranstaltungen","x","")</f>
        <v/>
      </c>
      <c r="I38" s="5" t="str">
        <f>IF('Dateneingabe Transfer'!$B39="Fernsehbeitrag","x","")</f>
        <v/>
      </c>
      <c r="J38" s="5" t="str">
        <f>IF('Dateneingabe Transfer'!$B39="Radiobeitrag","x","")</f>
        <v/>
      </c>
      <c r="K38" s="5" t="str">
        <f>IF('Dateneingabe Transfer'!$B39="Special Interest Media","x","")</f>
        <v/>
      </c>
      <c r="L38" s="5" t="str">
        <f>IF('Dateneingabe Transfer'!$B39="Website mit forschungsbasiertem Wissen","x","")</f>
        <v/>
      </c>
      <c r="M38" s="5" t="str">
        <f>IF('Dateneingabe Transfer'!$B39="Social Mediabeitrag","x","")</f>
        <v/>
      </c>
      <c r="N38" s="5" t="str">
        <f>IF('Dateneingabe Transfer'!$B39="Webinar","x","")</f>
        <v/>
      </c>
      <c r="O38" s="6" t="str">
        <f>IF('Dateneingabe Transfer'!C39=0,"",'Dateneingabe Transfer'!C39)</f>
        <v/>
      </c>
    </row>
    <row r="39" spans="1:15" ht="30" customHeight="1" x14ac:dyDescent="0.25">
      <c r="A39" s="11" t="str">
        <f>IF('Dateneingabe Transfer'!I40="","",'Dateneingabe Transfer'!G40&amp;" ("&amp;'Dateneingabe Transfer'!H40&amp;"): "&amp;'Dateneingabe Transfer'!I40&amp;IF('Dateneingabe Transfer'!J40="","",". ")&amp;'Dateneingabe Transfer'!J40&amp;IF('Dateneingabe Transfer'!K40="","",". ")&amp;'Dateneingabe Transfer'!K40&amp;IF('Dateneingabe Transfer'!L40="","",". ")&amp;'Dateneingabe Transfer'!L40)</f>
        <v/>
      </c>
      <c r="B39" s="5" t="str">
        <f>IF('Dateneingabe Transfer'!$A40="Forschung zivilgesellschaftlich","x","")</f>
        <v/>
      </c>
      <c r="C39" s="5" t="str">
        <f>IF('Dateneingabe Transfer'!$A40="Politikberatung","x","")</f>
        <v/>
      </c>
      <c r="D39" s="5" t="str">
        <f>IF('Dateneingabe Transfer'!$A40="Erkenntnistransfer","x","")</f>
        <v/>
      </c>
      <c r="E39" s="5" t="str">
        <f>IF('Dateneingabe Transfer'!$B40="Beratung","x","")</f>
        <v/>
      </c>
      <c r="F39" s="5" t="str">
        <f>IF('Dateneingabe Transfer'!$B40="Anhörung","x","")</f>
        <v/>
      </c>
      <c r="G39" s="5" t="str">
        <f>IF('Dateneingabe Transfer'!$B40="Gremien","x","")</f>
        <v/>
      </c>
      <c r="H39" s="5" t="str">
        <f>IF('Dateneingabe Transfer'!$B40="Veranstaltungen","x","")</f>
        <v/>
      </c>
      <c r="I39" s="5" t="str">
        <f>IF('Dateneingabe Transfer'!$B40="Fernsehbeitrag","x","")</f>
        <v/>
      </c>
      <c r="J39" s="5" t="str">
        <f>IF('Dateneingabe Transfer'!$B40="Radiobeitrag","x","")</f>
        <v/>
      </c>
      <c r="K39" s="5" t="str">
        <f>IF('Dateneingabe Transfer'!$B40="Special Interest Media","x","")</f>
        <v/>
      </c>
      <c r="L39" s="5" t="str">
        <f>IF('Dateneingabe Transfer'!$B40="Website mit forschungsbasiertem Wissen","x","")</f>
        <v/>
      </c>
      <c r="M39" s="5" t="str">
        <f>IF('Dateneingabe Transfer'!$B40="Social Mediabeitrag","x","")</f>
        <v/>
      </c>
      <c r="N39" s="5" t="str">
        <f>IF('Dateneingabe Transfer'!$B40="Webinar","x","")</f>
        <v/>
      </c>
      <c r="O39" s="6" t="str">
        <f>IF('Dateneingabe Transfer'!C40=0,"",'Dateneingabe Transfer'!C40)</f>
        <v/>
      </c>
    </row>
    <row r="40" spans="1:15" ht="30" customHeight="1" x14ac:dyDescent="0.25">
      <c r="A40" s="11" t="str">
        <f>IF('Dateneingabe Transfer'!I41="","",'Dateneingabe Transfer'!G41&amp;" ("&amp;'Dateneingabe Transfer'!H41&amp;"): "&amp;'Dateneingabe Transfer'!I41&amp;IF('Dateneingabe Transfer'!J41="","",". ")&amp;'Dateneingabe Transfer'!J41&amp;IF('Dateneingabe Transfer'!K41="","",". ")&amp;'Dateneingabe Transfer'!K41&amp;IF('Dateneingabe Transfer'!L41="","",". ")&amp;'Dateneingabe Transfer'!L41)</f>
        <v/>
      </c>
      <c r="B40" s="5" t="str">
        <f>IF('Dateneingabe Transfer'!$A41="Forschung zivilgesellschaftlich","x","")</f>
        <v/>
      </c>
      <c r="C40" s="5" t="str">
        <f>IF('Dateneingabe Transfer'!$A41="Politikberatung","x","")</f>
        <v/>
      </c>
      <c r="D40" s="5" t="str">
        <f>IF('Dateneingabe Transfer'!$A41="Erkenntnistransfer","x","")</f>
        <v/>
      </c>
      <c r="E40" s="5" t="str">
        <f>IF('Dateneingabe Transfer'!$B41="Beratung","x","")</f>
        <v/>
      </c>
      <c r="F40" s="5" t="str">
        <f>IF('Dateneingabe Transfer'!$B41="Anhörung","x","")</f>
        <v/>
      </c>
      <c r="G40" s="5" t="str">
        <f>IF('Dateneingabe Transfer'!$B41="Gremien","x","")</f>
        <v/>
      </c>
      <c r="H40" s="5" t="str">
        <f>IF('Dateneingabe Transfer'!$B41="Veranstaltungen","x","")</f>
        <v/>
      </c>
      <c r="I40" s="5" t="str">
        <f>IF('Dateneingabe Transfer'!$B41="Fernsehbeitrag","x","")</f>
        <v/>
      </c>
      <c r="J40" s="5" t="str">
        <f>IF('Dateneingabe Transfer'!$B41="Radiobeitrag","x","")</f>
        <v/>
      </c>
      <c r="K40" s="5" t="str">
        <f>IF('Dateneingabe Transfer'!$B41="Special Interest Media","x","")</f>
        <v/>
      </c>
      <c r="L40" s="5" t="str">
        <f>IF('Dateneingabe Transfer'!$B41="Website mit forschungsbasiertem Wissen","x","")</f>
        <v/>
      </c>
      <c r="M40" s="5" t="str">
        <f>IF('Dateneingabe Transfer'!$B41="Social Mediabeitrag","x","")</f>
        <v/>
      </c>
      <c r="N40" s="5" t="str">
        <f>IF('Dateneingabe Transfer'!$B41="Webinar","x","")</f>
        <v/>
      </c>
      <c r="O40" s="6" t="str">
        <f>IF('Dateneingabe Transfer'!C41=0,"",'Dateneingabe Transfer'!C41)</f>
        <v/>
      </c>
    </row>
    <row r="41" spans="1:15" ht="30" customHeight="1" x14ac:dyDescent="0.25">
      <c r="A41" s="11" t="str">
        <f>IF('Dateneingabe Transfer'!I42="","",'Dateneingabe Transfer'!G42&amp;" ("&amp;'Dateneingabe Transfer'!H42&amp;"): "&amp;'Dateneingabe Transfer'!I42&amp;IF('Dateneingabe Transfer'!J42="","",". ")&amp;'Dateneingabe Transfer'!J42&amp;IF('Dateneingabe Transfer'!K42="","",". ")&amp;'Dateneingabe Transfer'!K42&amp;IF('Dateneingabe Transfer'!L42="","",". ")&amp;'Dateneingabe Transfer'!L42)</f>
        <v/>
      </c>
      <c r="B41" s="5" t="str">
        <f>IF('Dateneingabe Transfer'!$A42="Forschung zivilgesellschaftlich","x","")</f>
        <v/>
      </c>
      <c r="C41" s="5" t="str">
        <f>IF('Dateneingabe Transfer'!$A42="Politikberatung","x","")</f>
        <v/>
      </c>
      <c r="D41" s="5" t="str">
        <f>IF('Dateneingabe Transfer'!$A42="Erkenntnistransfer","x","")</f>
        <v/>
      </c>
      <c r="E41" s="5" t="str">
        <f>IF('Dateneingabe Transfer'!$B42="Beratung","x","")</f>
        <v/>
      </c>
      <c r="F41" s="5" t="str">
        <f>IF('Dateneingabe Transfer'!$B42="Anhörung","x","")</f>
        <v/>
      </c>
      <c r="G41" s="5" t="str">
        <f>IF('Dateneingabe Transfer'!$B42="Gremien","x","")</f>
        <v/>
      </c>
      <c r="H41" s="5" t="str">
        <f>IF('Dateneingabe Transfer'!$B42="Veranstaltungen","x","")</f>
        <v/>
      </c>
      <c r="I41" s="5" t="str">
        <f>IF('Dateneingabe Transfer'!$B42="Fernsehbeitrag","x","")</f>
        <v/>
      </c>
      <c r="J41" s="5" t="str">
        <f>IF('Dateneingabe Transfer'!$B42="Radiobeitrag","x","")</f>
        <v/>
      </c>
      <c r="K41" s="5" t="str">
        <f>IF('Dateneingabe Transfer'!$B42="Special Interest Media","x","")</f>
        <v/>
      </c>
      <c r="L41" s="5" t="str">
        <f>IF('Dateneingabe Transfer'!$B42="Website mit forschungsbasiertem Wissen","x","")</f>
        <v/>
      </c>
      <c r="M41" s="5" t="str">
        <f>IF('Dateneingabe Transfer'!$B42="Social Mediabeitrag","x","")</f>
        <v/>
      </c>
      <c r="N41" s="5" t="str">
        <f>IF('Dateneingabe Transfer'!$B42="Webinar","x","")</f>
        <v/>
      </c>
      <c r="O41" s="6" t="str">
        <f>IF('Dateneingabe Transfer'!C42=0,"",'Dateneingabe Transfer'!C42)</f>
        <v/>
      </c>
    </row>
    <row r="42" spans="1:15" ht="30" customHeight="1" x14ac:dyDescent="0.25">
      <c r="A42" s="11" t="str">
        <f>IF('Dateneingabe Transfer'!I43="","",'Dateneingabe Transfer'!G43&amp;" ("&amp;'Dateneingabe Transfer'!H43&amp;"): "&amp;'Dateneingabe Transfer'!I43&amp;IF('Dateneingabe Transfer'!J43="","",". ")&amp;'Dateneingabe Transfer'!J43&amp;IF('Dateneingabe Transfer'!K43="","",". ")&amp;'Dateneingabe Transfer'!K43&amp;IF('Dateneingabe Transfer'!L43="","",". ")&amp;'Dateneingabe Transfer'!L43)</f>
        <v/>
      </c>
      <c r="B42" s="5" t="str">
        <f>IF('Dateneingabe Transfer'!$A43="Forschung zivilgesellschaftlich","x","")</f>
        <v/>
      </c>
      <c r="C42" s="5" t="str">
        <f>IF('Dateneingabe Transfer'!$A43="Politikberatung","x","")</f>
        <v/>
      </c>
      <c r="D42" s="5" t="str">
        <f>IF('Dateneingabe Transfer'!$A43="Erkenntnistransfer","x","")</f>
        <v/>
      </c>
      <c r="E42" s="5" t="str">
        <f>IF('Dateneingabe Transfer'!$B43="Beratung","x","")</f>
        <v/>
      </c>
      <c r="F42" s="5" t="str">
        <f>IF('Dateneingabe Transfer'!$B43="Anhörung","x","")</f>
        <v/>
      </c>
      <c r="G42" s="5" t="str">
        <f>IF('Dateneingabe Transfer'!$B43="Gremien","x","")</f>
        <v/>
      </c>
      <c r="H42" s="5" t="str">
        <f>IF('Dateneingabe Transfer'!$B43="Veranstaltungen","x","")</f>
        <v/>
      </c>
      <c r="I42" s="5" t="str">
        <f>IF('Dateneingabe Transfer'!$B43="Fernsehbeitrag","x","")</f>
        <v/>
      </c>
      <c r="J42" s="5" t="str">
        <f>IF('Dateneingabe Transfer'!$B43="Radiobeitrag","x","")</f>
        <v/>
      </c>
      <c r="K42" s="5" t="str">
        <f>IF('Dateneingabe Transfer'!$B43="Special Interest Media","x","")</f>
        <v/>
      </c>
      <c r="L42" s="5" t="str">
        <f>IF('Dateneingabe Transfer'!$B43="Website mit forschungsbasiertem Wissen","x","")</f>
        <v/>
      </c>
      <c r="M42" s="5" t="str">
        <f>IF('Dateneingabe Transfer'!$B43="Social Mediabeitrag","x","")</f>
        <v/>
      </c>
      <c r="N42" s="5" t="str">
        <f>IF('Dateneingabe Transfer'!$B43="Webinar","x","")</f>
        <v/>
      </c>
      <c r="O42" s="6" t="str">
        <f>IF('Dateneingabe Transfer'!C43=0,"",'Dateneingabe Transfer'!C43)</f>
        <v/>
      </c>
    </row>
    <row r="43" spans="1:15" ht="30" customHeight="1" x14ac:dyDescent="0.25">
      <c r="A43" s="11" t="str">
        <f>IF('Dateneingabe Transfer'!I44="","",'Dateneingabe Transfer'!G44&amp;" ("&amp;'Dateneingabe Transfer'!H44&amp;"): "&amp;'Dateneingabe Transfer'!I44&amp;IF('Dateneingabe Transfer'!J44="","",". ")&amp;'Dateneingabe Transfer'!J44&amp;IF('Dateneingabe Transfer'!K44="","",". ")&amp;'Dateneingabe Transfer'!K44&amp;IF('Dateneingabe Transfer'!L44="","",". ")&amp;'Dateneingabe Transfer'!L44)</f>
        <v/>
      </c>
      <c r="B43" s="5" t="str">
        <f>IF('Dateneingabe Transfer'!$A44="Forschung zivilgesellschaftlich","x","")</f>
        <v/>
      </c>
      <c r="C43" s="5" t="str">
        <f>IF('Dateneingabe Transfer'!$A44="Politikberatung","x","")</f>
        <v/>
      </c>
      <c r="D43" s="5" t="str">
        <f>IF('Dateneingabe Transfer'!$A44="Erkenntnistransfer","x","")</f>
        <v/>
      </c>
      <c r="E43" s="5" t="str">
        <f>IF('Dateneingabe Transfer'!$B44="Beratung","x","")</f>
        <v/>
      </c>
      <c r="F43" s="5" t="str">
        <f>IF('Dateneingabe Transfer'!$B44="Anhörung","x","")</f>
        <v/>
      </c>
      <c r="G43" s="5" t="str">
        <f>IF('Dateneingabe Transfer'!$B44="Gremien","x","")</f>
        <v/>
      </c>
      <c r="H43" s="5" t="str">
        <f>IF('Dateneingabe Transfer'!$B44="Veranstaltungen","x","")</f>
        <v/>
      </c>
      <c r="I43" s="5" t="str">
        <f>IF('Dateneingabe Transfer'!$B44="Fernsehbeitrag","x","")</f>
        <v/>
      </c>
      <c r="J43" s="5" t="str">
        <f>IF('Dateneingabe Transfer'!$B44="Radiobeitrag","x","")</f>
        <v/>
      </c>
      <c r="K43" s="5" t="str">
        <f>IF('Dateneingabe Transfer'!$B44="Special Interest Media","x","")</f>
        <v/>
      </c>
      <c r="L43" s="5" t="str">
        <f>IF('Dateneingabe Transfer'!$B44="Website mit forschungsbasiertem Wissen","x","")</f>
        <v/>
      </c>
      <c r="M43" s="5" t="str">
        <f>IF('Dateneingabe Transfer'!$B44="Social Mediabeitrag","x","")</f>
        <v/>
      </c>
      <c r="N43" s="5" t="str">
        <f>IF('Dateneingabe Transfer'!$B44="Webinar","x","")</f>
        <v/>
      </c>
      <c r="O43" s="6" t="str">
        <f>IF('Dateneingabe Transfer'!C44=0,"",'Dateneingabe Transfer'!C44)</f>
        <v/>
      </c>
    </row>
    <row r="44" spans="1:15" ht="30" customHeight="1" x14ac:dyDescent="0.25">
      <c r="A44" s="11" t="str">
        <f>IF('Dateneingabe Transfer'!I45="","",'Dateneingabe Transfer'!G45&amp;" ("&amp;'Dateneingabe Transfer'!H45&amp;"): "&amp;'Dateneingabe Transfer'!I45&amp;IF('Dateneingabe Transfer'!J45="","",". ")&amp;'Dateneingabe Transfer'!J45&amp;IF('Dateneingabe Transfer'!K45="","",". ")&amp;'Dateneingabe Transfer'!K45&amp;IF('Dateneingabe Transfer'!L45="","",". ")&amp;'Dateneingabe Transfer'!L45)</f>
        <v/>
      </c>
      <c r="B44" s="5" t="str">
        <f>IF('Dateneingabe Transfer'!$A45="Forschung zivilgesellschaftlich","x","")</f>
        <v/>
      </c>
      <c r="C44" s="5" t="str">
        <f>IF('Dateneingabe Transfer'!$A45="Politikberatung","x","")</f>
        <v/>
      </c>
      <c r="D44" s="5" t="str">
        <f>IF('Dateneingabe Transfer'!$A45="Erkenntnistransfer","x","")</f>
        <v/>
      </c>
      <c r="E44" s="5" t="str">
        <f>IF('Dateneingabe Transfer'!$B45="Beratung","x","")</f>
        <v/>
      </c>
      <c r="F44" s="5" t="str">
        <f>IF('Dateneingabe Transfer'!$B45="Anhörung","x","")</f>
        <v/>
      </c>
      <c r="G44" s="5" t="str">
        <f>IF('Dateneingabe Transfer'!$B45="Gremien","x","")</f>
        <v/>
      </c>
      <c r="H44" s="5" t="str">
        <f>IF('Dateneingabe Transfer'!$B45="Veranstaltungen","x","")</f>
        <v/>
      </c>
      <c r="I44" s="5" t="str">
        <f>IF('Dateneingabe Transfer'!$B45="Fernsehbeitrag","x","")</f>
        <v/>
      </c>
      <c r="J44" s="5" t="str">
        <f>IF('Dateneingabe Transfer'!$B45="Radiobeitrag","x","")</f>
        <v/>
      </c>
      <c r="K44" s="5" t="str">
        <f>IF('Dateneingabe Transfer'!$B45="Special Interest Media","x","")</f>
        <v/>
      </c>
      <c r="L44" s="5" t="str">
        <f>IF('Dateneingabe Transfer'!$B45="Website mit forschungsbasiertem Wissen","x","")</f>
        <v/>
      </c>
      <c r="M44" s="5" t="str">
        <f>IF('Dateneingabe Transfer'!$B45="Social Mediabeitrag","x","")</f>
        <v/>
      </c>
      <c r="N44" s="5" t="str">
        <f>IF('Dateneingabe Transfer'!$B45="Webinar","x","")</f>
        <v/>
      </c>
      <c r="O44" s="6" t="str">
        <f>IF('Dateneingabe Transfer'!C45=0,"",'Dateneingabe Transfer'!C45)</f>
        <v/>
      </c>
    </row>
    <row r="45" spans="1:15" ht="30" customHeight="1" x14ac:dyDescent="0.25">
      <c r="A45" s="11" t="str">
        <f>IF('Dateneingabe Transfer'!I46="","",'Dateneingabe Transfer'!G46&amp;" ("&amp;'Dateneingabe Transfer'!H46&amp;"): "&amp;'Dateneingabe Transfer'!I46&amp;IF('Dateneingabe Transfer'!J46="","",". ")&amp;'Dateneingabe Transfer'!J46&amp;IF('Dateneingabe Transfer'!K46="","",". ")&amp;'Dateneingabe Transfer'!K46&amp;IF('Dateneingabe Transfer'!L46="","",". ")&amp;'Dateneingabe Transfer'!L46)</f>
        <v/>
      </c>
      <c r="B45" s="5" t="str">
        <f>IF('Dateneingabe Transfer'!$A46="Forschung zivilgesellschaftlich","x","")</f>
        <v/>
      </c>
      <c r="C45" s="5" t="str">
        <f>IF('Dateneingabe Transfer'!$A46="Politikberatung","x","")</f>
        <v/>
      </c>
      <c r="D45" s="5" t="str">
        <f>IF('Dateneingabe Transfer'!$A46="Erkenntnistransfer","x","")</f>
        <v/>
      </c>
      <c r="E45" s="5" t="str">
        <f>IF('Dateneingabe Transfer'!$B46="Beratung","x","")</f>
        <v/>
      </c>
      <c r="F45" s="5" t="str">
        <f>IF('Dateneingabe Transfer'!$B46="Anhörung","x","")</f>
        <v/>
      </c>
      <c r="G45" s="5" t="str">
        <f>IF('Dateneingabe Transfer'!$B46="Gremien","x","")</f>
        <v/>
      </c>
      <c r="H45" s="5" t="str">
        <f>IF('Dateneingabe Transfer'!$B46="Veranstaltungen","x","")</f>
        <v/>
      </c>
      <c r="I45" s="5" t="str">
        <f>IF('Dateneingabe Transfer'!$B46="Fernsehbeitrag","x","")</f>
        <v/>
      </c>
      <c r="J45" s="5" t="str">
        <f>IF('Dateneingabe Transfer'!$B46="Radiobeitrag","x","")</f>
        <v/>
      </c>
      <c r="K45" s="5" t="str">
        <f>IF('Dateneingabe Transfer'!$B46="Special Interest Media","x","")</f>
        <v/>
      </c>
      <c r="L45" s="5" t="str">
        <f>IF('Dateneingabe Transfer'!$B46="Website mit forschungsbasiertem Wissen","x","")</f>
        <v/>
      </c>
      <c r="M45" s="5" t="str">
        <f>IF('Dateneingabe Transfer'!$B46="Social Mediabeitrag","x","")</f>
        <v/>
      </c>
      <c r="N45" s="5" t="str">
        <f>IF('Dateneingabe Transfer'!$B46="Webinar","x","")</f>
        <v/>
      </c>
      <c r="O45" s="6" t="str">
        <f>IF('Dateneingabe Transfer'!C46=0,"",'Dateneingabe Transfer'!C46)</f>
        <v/>
      </c>
    </row>
    <row r="46" spans="1:15" ht="30" customHeight="1" x14ac:dyDescent="0.25">
      <c r="A46" s="11" t="str">
        <f>IF('Dateneingabe Transfer'!I47="","",'Dateneingabe Transfer'!G47&amp;" ("&amp;'Dateneingabe Transfer'!H47&amp;"): "&amp;'Dateneingabe Transfer'!I47&amp;IF('Dateneingabe Transfer'!J47="","",". ")&amp;'Dateneingabe Transfer'!J47&amp;IF('Dateneingabe Transfer'!K47="","",". ")&amp;'Dateneingabe Transfer'!K47&amp;IF('Dateneingabe Transfer'!L47="","",". ")&amp;'Dateneingabe Transfer'!L47)</f>
        <v/>
      </c>
      <c r="B46" s="5" t="str">
        <f>IF('Dateneingabe Transfer'!$A47="Forschung zivilgesellschaftlich","x","")</f>
        <v/>
      </c>
      <c r="C46" s="5" t="str">
        <f>IF('Dateneingabe Transfer'!$A47="Politikberatung","x","")</f>
        <v/>
      </c>
      <c r="D46" s="5" t="str">
        <f>IF('Dateneingabe Transfer'!$A47="Erkenntnistransfer","x","")</f>
        <v/>
      </c>
      <c r="E46" s="5" t="str">
        <f>IF('Dateneingabe Transfer'!$B47="Beratung","x","")</f>
        <v/>
      </c>
      <c r="F46" s="5" t="str">
        <f>IF('Dateneingabe Transfer'!$B47="Anhörung","x","")</f>
        <v/>
      </c>
      <c r="G46" s="5" t="str">
        <f>IF('Dateneingabe Transfer'!$B47="Gremien","x","")</f>
        <v/>
      </c>
      <c r="H46" s="5" t="str">
        <f>IF('Dateneingabe Transfer'!$B47="Veranstaltungen","x","")</f>
        <v/>
      </c>
      <c r="I46" s="5" t="str">
        <f>IF('Dateneingabe Transfer'!$B47="Fernsehbeitrag","x","")</f>
        <v/>
      </c>
      <c r="J46" s="5" t="str">
        <f>IF('Dateneingabe Transfer'!$B47="Radiobeitrag","x","")</f>
        <v/>
      </c>
      <c r="K46" s="5" t="str">
        <f>IF('Dateneingabe Transfer'!$B47="Special Interest Media","x","")</f>
        <v/>
      </c>
      <c r="L46" s="5" t="str">
        <f>IF('Dateneingabe Transfer'!$B47="Website mit forschungsbasiertem Wissen","x","")</f>
        <v/>
      </c>
      <c r="M46" s="5" t="str">
        <f>IF('Dateneingabe Transfer'!$B47="Social Mediabeitrag","x","")</f>
        <v/>
      </c>
      <c r="N46" s="5" t="str">
        <f>IF('Dateneingabe Transfer'!$B47="Webinar","x","")</f>
        <v/>
      </c>
      <c r="O46" s="6" t="str">
        <f>IF('Dateneingabe Transfer'!C47=0,"",'Dateneingabe Transfer'!C47)</f>
        <v/>
      </c>
    </row>
    <row r="47" spans="1:15" ht="30" customHeight="1" x14ac:dyDescent="0.25">
      <c r="A47" s="11" t="str">
        <f>IF('Dateneingabe Transfer'!I48="","",'Dateneingabe Transfer'!G48&amp;" ("&amp;'Dateneingabe Transfer'!H48&amp;"): "&amp;'Dateneingabe Transfer'!I48&amp;IF('Dateneingabe Transfer'!J48="","",". ")&amp;'Dateneingabe Transfer'!J48&amp;IF('Dateneingabe Transfer'!K48="","",". ")&amp;'Dateneingabe Transfer'!K48&amp;IF('Dateneingabe Transfer'!L48="","",". ")&amp;'Dateneingabe Transfer'!L48)</f>
        <v/>
      </c>
      <c r="B47" s="5" t="str">
        <f>IF('Dateneingabe Transfer'!$A48="Forschung zivilgesellschaftlich","x","")</f>
        <v/>
      </c>
      <c r="C47" s="5" t="str">
        <f>IF('Dateneingabe Transfer'!$A48="Politikberatung","x","")</f>
        <v/>
      </c>
      <c r="D47" s="5" t="str">
        <f>IF('Dateneingabe Transfer'!$A48="Erkenntnistransfer","x","")</f>
        <v/>
      </c>
      <c r="E47" s="5" t="str">
        <f>IF('Dateneingabe Transfer'!$B48="Beratung","x","")</f>
        <v/>
      </c>
      <c r="F47" s="5" t="str">
        <f>IF('Dateneingabe Transfer'!$B48="Anhörung","x","")</f>
        <v/>
      </c>
      <c r="G47" s="5" t="str">
        <f>IF('Dateneingabe Transfer'!$B48="Gremien","x","")</f>
        <v/>
      </c>
      <c r="H47" s="5" t="str">
        <f>IF('Dateneingabe Transfer'!$B48="Veranstaltungen","x","")</f>
        <v/>
      </c>
      <c r="I47" s="5" t="str">
        <f>IF('Dateneingabe Transfer'!$B48="Fernsehbeitrag","x","")</f>
        <v/>
      </c>
      <c r="J47" s="5" t="str">
        <f>IF('Dateneingabe Transfer'!$B48="Radiobeitrag","x","")</f>
        <v/>
      </c>
      <c r="K47" s="5" t="str">
        <f>IF('Dateneingabe Transfer'!$B48="Special Interest Media","x","")</f>
        <v/>
      </c>
      <c r="L47" s="5" t="str">
        <f>IF('Dateneingabe Transfer'!$B48="Website mit forschungsbasiertem Wissen","x","")</f>
        <v/>
      </c>
      <c r="M47" s="5" t="str">
        <f>IF('Dateneingabe Transfer'!$B48="Social Mediabeitrag","x","")</f>
        <v/>
      </c>
      <c r="N47" s="5" t="str">
        <f>IF('Dateneingabe Transfer'!$B48="Webinar","x","")</f>
        <v/>
      </c>
      <c r="O47" s="6" t="str">
        <f>IF('Dateneingabe Transfer'!C48=0,"",'Dateneingabe Transfer'!C48)</f>
        <v/>
      </c>
    </row>
    <row r="48" spans="1:15" ht="30" customHeight="1" x14ac:dyDescent="0.25">
      <c r="A48" s="11" t="str">
        <f>IF('Dateneingabe Transfer'!I49="","",'Dateneingabe Transfer'!G49&amp;" ("&amp;'Dateneingabe Transfer'!H49&amp;"): "&amp;'Dateneingabe Transfer'!I49&amp;IF('Dateneingabe Transfer'!J49="","",". ")&amp;'Dateneingabe Transfer'!J49&amp;IF('Dateneingabe Transfer'!K49="","",". ")&amp;'Dateneingabe Transfer'!K49&amp;IF('Dateneingabe Transfer'!L49="","",". ")&amp;'Dateneingabe Transfer'!L49)</f>
        <v/>
      </c>
      <c r="B48" s="5" t="str">
        <f>IF('Dateneingabe Transfer'!$A49="Forschung zivilgesellschaftlich","x","")</f>
        <v/>
      </c>
      <c r="C48" s="5" t="str">
        <f>IF('Dateneingabe Transfer'!$A49="Politikberatung","x","")</f>
        <v/>
      </c>
      <c r="D48" s="5" t="str">
        <f>IF('Dateneingabe Transfer'!$A49="Erkenntnistransfer","x","")</f>
        <v/>
      </c>
      <c r="E48" s="5" t="str">
        <f>IF('Dateneingabe Transfer'!$B49="Beratung","x","")</f>
        <v/>
      </c>
      <c r="F48" s="5" t="str">
        <f>IF('Dateneingabe Transfer'!$B49="Anhörung","x","")</f>
        <v/>
      </c>
      <c r="G48" s="5" t="str">
        <f>IF('Dateneingabe Transfer'!$B49="Gremien","x","")</f>
        <v/>
      </c>
      <c r="H48" s="5" t="str">
        <f>IF('Dateneingabe Transfer'!$B49="Veranstaltungen","x","")</f>
        <v/>
      </c>
      <c r="I48" s="5" t="str">
        <f>IF('Dateneingabe Transfer'!$B49="Fernsehbeitrag","x","")</f>
        <v/>
      </c>
      <c r="J48" s="5" t="str">
        <f>IF('Dateneingabe Transfer'!$B49="Radiobeitrag","x","")</f>
        <v/>
      </c>
      <c r="K48" s="5" t="str">
        <f>IF('Dateneingabe Transfer'!$B49="Special Interest Media","x","")</f>
        <v/>
      </c>
      <c r="L48" s="5" t="str">
        <f>IF('Dateneingabe Transfer'!$B49="Website mit forschungsbasiertem Wissen","x","")</f>
        <v/>
      </c>
      <c r="M48" s="5" t="str">
        <f>IF('Dateneingabe Transfer'!$B49="Social Mediabeitrag","x","")</f>
        <v/>
      </c>
      <c r="N48" s="5" t="str">
        <f>IF('Dateneingabe Transfer'!$B49="Webinar","x","")</f>
        <v/>
      </c>
      <c r="O48" s="6" t="str">
        <f>IF('Dateneingabe Transfer'!C49=0,"",'Dateneingabe Transfer'!C49)</f>
        <v/>
      </c>
    </row>
    <row r="49" spans="1:15" ht="30" customHeight="1" x14ac:dyDescent="0.25">
      <c r="A49" s="11" t="str">
        <f>IF('Dateneingabe Transfer'!I50="","",'Dateneingabe Transfer'!G50&amp;" ("&amp;'Dateneingabe Transfer'!H50&amp;"): "&amp;'Dateneingabe Transfer'!I50&amp;IF('Dateneingabe Transfer'!J50="","",". ")&amp;'Dateneingabe Transfer'!J50&amp;IF('Dateneingabe Transfer'!K50="","",". ")&amp;'Dateneingabe Transfer'!K50&amp;IF('Dateneingabe Transfer'!L50="","",". ")&amp;'Dateneingabe Transfer'!L50)</f>
        <v/>
      </c>
      <c r="B49" s="5" t="str">
        <f>IF('Dateneingabe Transfer'!$A50="Forschung zivilgesellschaftlich","x","")</f>
        <v/>
      </c>
      <c r="C49" s="5" t="str">
        <f>IF('Dateneingabe Transfer'!$A50="Politikberatung","x","")</f>
        <v/>
      </c>
      <c r="D49" s="5" t="str">
        <f>IF('Dateneingabe Transfer'!$A50="Erkenntnistransfer","x","")</f>
        <v/>
      </c>
      <c r="E49" s="5" t="str">
        <f>IF('Dateneingabe Transfer'!$B50="Beratung","x","")</f>
        <v/>
      </c>
      <c r="F49" s="5" t="str">
        <f>IF('Dateneingabe Transfer'!$B50="Anhörung","x","")</f>
        <v/>
      </c>
      <c r="G49" s="5" t="str">
        <f>IF('Dateneingabe Transfer'!$B50="Gremien","x","")</f>
        <v/>
      </c>
      <c r="H49" s="5" t="str">
        <f>IF('Dateneingabe Transfer'!$B50="Veranstaltungen","x","")</f>
        <v/>
      </c>
      <c r="I49" s="5" t="str">
        <f>IF('Dateneingabe Transfer'!$B50="Fernsehbeitrag","x","")</f>
        <v/>
      </c>
      <c r="J49" s="5" t="str">
        <f>IF('Dateneingabe Transfer'!$B50="Radiobeitrag","x","")</f>
        <v/>
      </c>
      <c r="K49" s="5" t="str">
        <f>IF('Dateneingabe Transfer'!$B50="Special Interest Media","x","")</f>
        <v/>
      </c>
      <c r="L49" s="5" t="str">
        <f>IF('Dateneingabe Transfer'!$B50="Website mit forschungsbasiertem Wissen","x","")</f>
        <v/>
      </c>
      <c r="M49" s="5" t="str">
        <f>IF('Dateneingabe Transfer'!$B50="Social Mediabeitrag","x","")</f>
        <v/>
      </c>
      <c r="N49" s="5" t="str">
        <f>IF('Dateneingabe Transfer'!$B50="Webinar","x","")</f>
        <v/>
      </c>
      <c r="O49" s="6" t="str">
        <f>IF('Dateneingabe Transfer'!C50=0,"",'Dateneingabe Transfer'!C50)</f>
        <v/>
      </c>
    </row>
    <row r="50" spans="1:15" ht="30" customHeight="1" x14ac:dyDescent="0.25">
      <c r="A50" s="11" t="str">
        <f>IF('Dateneingabe Transfer'!I51="","",'Dateneingabe Transfer'!G51&amp;" ("&amp;'Dateneingabe Transfer'!H51&amp;"): "&amp;'Dateneingabe Transfer'!I51&amp;IF('Dateneingabe Transfer'!J51="","",". ")&amp;'Dateneingabe Transfer'!J51&amp;IF('Dateneingabe Transfer'!K51="","",". ")&amp;'Dateneingabe Transfer'!K51&amp;IF('Dateneingabe Transfer'!L51="","",". ")&amp;'Dateneingabe Transfer'!L51)</f>
        <v/>
      </c>
      <c r="B50" s="5" t="str">
        <f>IF('Dateneingabe Transfer'!$A51="Forschung zivilgesellschaftlich","x","")</f>
        <v/>
      </c>
      <c r="C50" s="5" t="str">
        <f>IF('Dateneingabe Transfer'!$A51="Politikberatung","x","")</f>
        <v/>
      </c>
      <c r="D50" s="5" t="str">
        <f>IF('Dateneingabe Transfer'!$A51="Erkenntnistransfer","x","")</f>
        <v/>
      </c>
      <c r="E50" s="5" t="str">
        <f>IF('Dateneingabe Transfer'!$B51="Beratung","x","")</f>
        <v/>
      </c>
      <c r="F50" s="5" t="str">
        <f>IF('Dateneingabe Transfer'!$B51="Anhörung","x","")</f>
        <v/>
      </c>
      <c r="G50" s="5" t="str">
        <f>IF('Dateneingabe Transfer'!$B51="Gremien","x","")</f>
        <v/>
      </c>
      <c r="H50" s="5" t="str">
        <f>IF('Dateneingabe Transfer'!$B51="Veranstaltungen","x","")</f>
        <v/>
      </c>
      <c r="I50" s="5" t="str">
        <f>IF('Dateneingabe Transfer'!$B51="Fernsehbeitrag","x","")</f>
        <v/>
      </c>
      <c r="J50" s="5" t="str">
        <f>IF('Dateneingabe Transfer'!$B51="Radiobeitrag","x","")</f>
        <v/>
      </c>
      <c r="K50" s="5" t="str">
        <f>IF('Dateneingabe Transfer'!$B51="Special Interest Media","x","")</f>
        <v/>
      </c>
      <c r="L50" s="5" t="str">
        <f>IF('Dateneingabe Transfer'!$B51="Website mit forschungsbasiertem Wissen","x","")</f>
        <v/>
      </c>
      <c r="M50" s="5" t="str">
        <f>IF('Dateneingabe Transfer'!$B51="Social Mediabeitrag","x","")</f>
        <v/>
      </c>
      <c r="N50" s="5" t="str">
        <f>IF('Dateneingabe Transfer'!$B51="Webinar","x","")</f>
        <v/>
      </c>
      <c r="O50" s="6" t="str">
        <f>IF('Dateneingabe Transfer'!C51=0,"",'Dateneingabe Transfer'!C51)</f>
        <v/>
      </c>
    </row>
    <row r="51" spans="1:15" ht="30" customHeight="1" x14ac:dyDescent="0.25">
      <c r="A51" s="11" t="str">
        <f>IF('Dateneingabe Transfer'!I52="","",'Dateneingabe Transfer'!G52&amp;" ("&amp;'Dateneingabe Transfer'!H52&amp;"): "&amp;'Dateneingabe Transfer'!I52&amp;IF('Dateneingabe Transfer'!J52="","",". ")&amp;'Dateneingabe Transfer'!J52&amp;IF('Dateneingabe Transfer'!K52="","",". ")&amp;'Dateneingabe Transfer'!K52&amp;IF('Dateneingabe Transfer'!L52="","",". ")&amp;'Dateneingabe Transfer'!L52)</f>
        <v/>
      </c>
      <c r="B51" s="5" t="str">
        <f>IF('Dateneingabe Transfer'!$A52="Forschung zivilgesellschaftlich","x","")</f>
        <v/>
      </c>
      <c r="C51" s="5" t="str">
        <f>IF('Dateneingabe Transfer'!$A52="Politikberatung","x","")</f>
        <v/>
      </c>
      <c r="D51" s="5" t="str">
        <f>IF('Dateneingabe Transfer'!$A52="Erkenntnistransfer","x","")</f>
        <v/>
      </c>
      <c r="E51" s="5" t="str">
        <f>IF('Dateneingabe Transfer'!$B52="Beratung","x","")</f>
        <v/>
      </c>
      <c r="F51" s="5" t="str">
        <f>IF('Dateneingabe Transfer'!$B52="Anhörung","x","")</f>
        <v/>
      </c>
      <c r="G51" s="5" t="str">
        <f>IF('Dateneingabe Transfer'!$B52="Gremien","x","")</f>
        <v/>
      </c>
      <c r="H51" s="5" t="str">
        <f>IF('Dateneingabe Transfer'!$B52="Veranstaltungen","x","")</f>
        <v/>
      </c>
      <c r="I51" s="5" t="str">
        <f>IF('Dateneingabe Transfer'!$B52="Fernsehbeitrag","x","")</f>
        <v/>
      </c>
      <c r="J51" s="5" t="str">
        <f>IF('Dateneingabe Transfer'!$B52="Radiobeitrag","x","")</f>
        <v/>
      </c>
      <c r="K51" s="5" t="str">
        <f>IF('Dateneingabe Transfer'!$B52="Special Interest Media","x","")</f>
        <v/>
      </c>
      <c r="L51" s="5" t="str">
        <f>IF('Dateneingabe Transfer'!$B52="Website mit forschungsbasiertem Wissen","x","")</f>
        <v/>
      </c>
      <c r="M51" s="5" t="str">
        <f>IF('Dateneingabe Transfer'!$B52="Social Mediabeitrag","x","")</f>
        <v/>
      </c>
      <c r="N51" s="5" t="str">
        <f>IF('Dateneingabe Transfer'!$B52="Webinar","x","")</f>
        <v/>
      </c>
      <c r="O51" s="6" t="str">
        <f>IF('Dateneingabe Transfer'!C52=0,"",'Dateneingabe Transfer'!C52)</f>
        <v/>
      </c>
    </row>
    <row r="52" spans="1:15" ht="30" customHeight="1" x14ac:dyDescent="0.25">
      <c r="A52" s="11" t="str">
        <f>IF('Dateneingabe Transfer'!I53="","",'Dateneingabe Transfer'!G53&amp;" ("&amp;'Dateneingabe Transfer'!H53&amp;"): "&amp;'Dateneingabe Transfer'!I53&amp;IF('Dateneingabe Transfer'!J53="","",". ")&amp;'Dateneingabe Transfer'!J53&amp;IF('Dateneingabe Transfer'!K53="","",". ")&amp;'Dateneingabe Transfer'!K53&amp;IF('Dateneingabe Transfer'!L53="","",". ")&amp;'Dateneingabe Transfer'!L53)</f>
        <v/>
      </c>
      <c r="B52" s="5" t="str">
        <f>IF('Dateneingabe Transfer'!$A53="Forschung zivilgesellschaftlich","x","")</f>
        <v/>
      </c>
      <c r="C52" s="5" t="str">
        <f>IF('Dateneingabe Transfer'!$A53="Politikberatung","x","")</f>
        <v/>
      </c>
      <c r="D52" s="5" t="str">
        <f>IF('Dateneingabe Transfer'!$A53="Erkenntnistransfer","x","")</f>
        <v/>
      </c>
      <c r="E52" s="5" t="str">
        <f>IF('Dateneingabe Transfer'!$B53="Beratung","x","")</f>
        <v/>
      </c>
      <c r="F52" s="5" t="str">
        <f>IF('Dateneingabe Transfer'!$B53="Anhörung","x","")</f>
        <v/>
      </c>
      <c r="G52" s="5" t="str">
        <f>IF('Dateneingabe Transfer'!$B53="Gremien","x","")</f>
        <v/>
      </c>
      <c r="H52" s="5" t="str">
        <f>IF('Dateneingabe Transfer'!$B53="Veranstaltungen","x","")</f>
        <v/>
      </c>
      <c r="I52" s="5" t="str">
        <f>IF('Dateneingabe Transfer'!$B53="Fernsehbeitrag","x","")</f>
        <v/>
      </c>
      <c r="J52" s="5" t="str">
        <f>IF('Dateneingabe Transfer'!$B53="Radiobeitrag","x","")</f>
        <v/>
      </c>
      <c r="K52" s="5" t="str">
        <f>IF('Dateneingabe Transfer'!$B53="Special Interest Media","x","")</f>
        <v/>
      </c>
      <c r="L52" s="5" t="str">
        <f>IF('Dateneingabe Transfer'!$B53="Website mit forschungsbasiertem Wissen","x","")</f>
        <v/>
      </c>
      <c r="M52" s="5" t="str">
        <f>IF('Dateneingabe Transfer'!$B53="Social Mediabeitrag","x","")</f>
        <v/>
      </c>
      <c r="N52" s="5" t="str">
        <f>IF('Dateneingabe Transfer'!$B53="Webinar","x","")</f>
        <v/>
      </c>
      <c r="O52" s="6" t="str">
        <f>IF('Dateneingabe Transfer'!C53=0,"",'Dateneingabe Transfer'!C53)</f>
        <v/>
      </c>
    </row>
    <row r="53" spans="1:15" ht="30" customHeight="1" x14ac:dyDescent="0.25">
      <c r="A53" s="11" t="str">
        <f>IF('Dateneingabe Transfer'!I54="","",'Dateneingabe Transfer'!G54&amp;" ("&amp;'Dateneingabe Transfer'!H54&amp;"): "&amp;'Dateneingabe Transfer'!I54&amp;IF('Dateneingabe Transfer'!J54="","",". ")&amp;'Dateneingabe Transfer'!J54&amp;IF('Dateneingabe Transfer'!K54="","",". ")&amp;'Dateneingabe Transfer'!K54&amp;IF('Dateneingabe Transfer'!L54="","",". ")&amp;'Dateneingabe Transfer'!L54)</f>
        <v/>
      </c>
      <c r="B53" s="5" t="str">
        <f>IF('Dateneingabe Transfer'!$A54="Forschung zivilgesellschaftlich","x","")</f>
        <v/>
      </c>
      <c r="C53" s="5" t="str">
        <f>IF('Dateneingabe Transfer'!$A54="Politikberatung","x","")</f>
        <v/>
      </c>
      <c r="D53" s="5" t="str">
        <f>IF('Dateneingabe Transfer'!$A54="Erkenntnistransfer","x","")</f>
        <v/>
      </c>
      <c r="E53" s="5" t="str">
        <f>IF('Dateneingabe Transfer'!$B54="Beratung","x","")</f>
        <v/>
      </c>
      <c r="F53" s="5" t="str">
        <f>IF('Dateneingabe Transfer'!$B54="Anhörung","x","")</f>
        <v/>
      </c>
      <c r="G53" s="5" t="str">
        <f>IF('Dateneingabe Transfer'!$B54="Gremien","x","")</f>
        <v/>
      </c>
      <c r="H53" s="5" t="str">
        <f>IF('Dateneingabe Transfer'!$B54="Veranstaltungen","x","")</f>
        <v/>
      </c>
      <c r="I53" s="5" t="str">
        <f>IF('Dateneingabe Transfer'!$B54="Fernsehbeitrag","x","")</f>
        <v/>
      </c>
      <c r="J53" s="5" t="str">
        <f>IF('Dateneingabe Transfer'!$B54="Radiobeitrag","x","")</f>
        <v/>
      </c>
      <c r="K53" s="5" t="str">
        <f>IF('Dateneingabe Transfer'!$B54="Special Interest Media","x","")</f>
        <v/>
      </c>
      <c r="L53" s="5" t="str">
        <f>IF('Dateneingabe Transfer'!$B54="Website mit forschungsbasiertem Wissen","x","")</f>
        <v/>
      </c>
      <c r="M53" s="5" t="str">
        <f>IF('Dateneingabe Transfer'!$B54="Social Mediabeitrag","x","")</f>
        <v/>
      </c>
      <c r="N53" s="5" t="str">
        <f>IF('Dateneingabe Transfer'!$B54="Webinar","x","")</f>
        <v/>
      </c>
      <c r="O53" s="6" t="str">
        <f>IF('Dateneingabe Transfer'!C54=0,"",'Dateneingabe Transfer'!C54)</f>
        <v/>
      </c>
    </row>
    <row r="54" spans="1:15" ht="30" customHeight="1" x14ac:dyDescent="0.25">
      <c r="A54" s="11" t="str">
        <f>IF('Dateneingabe Transfer'!I55="","",'Dateneingabe Transfer'!G55&amp;" ("&amp;'Dateneingabe Transfer'!H55&amp;"): "&amp;'Dateneingabe Transfer'!I55&amp;IF('Dateneingabe Transfer'!J55="","",". ")&amp;'Dateneingabe Transfer'!J55&amp;IF('Dateneingabe Transfer'!K55="","",". ")&amp;'Dateneingabe Transfer'!K55&amp;IF('Dateneingabe Transfer'!L55="","",". ")&amp;'Dateneingabe Transfer'!L55)</f>
        <v/>
      </c>
      <c r="B54" s="5" t="str">
        <f>IF('Dateneingabe Transfer'!$A55="Forschung zivilgesellschaftlich","x","")</f>
        <v/>
      </c>
      <c r="C54" s="5" t="str">
        <f>IF('Dateneingabe Transfer'!$A55="Politikberatung","x","")</f>
        <v/>
      </c>
      <c r="D54" s="5" t="str">
        <f>IF('Dateneingabe Transfer'!$A55="Erkenntnistransfer","x","")</f>
        <v/>
      </c>
      <c r="E54" s="5" t="str">
        <f>IF('Dateneingabe Transfer'!$B55="Beratung","x","")</f>
        <v/>
      </c>
      <c r="F54" s="5" t="str">
        <f>IF('Dateneingabe Transfer'!$B55="Anhörung","x","")</f>
        <v/>
      </c>
      <c r="G54" s="5" t="str">
        <f>IF('Dateneingabe Transfer'!$B55="Gremien","x","")</f>
        <v/>
      </c>
      <c r="H54" s="5" t="str">
        <f>IF('Dateneingabe Transfer'!$B55="Veranstaltungen","x","")</f>
        <v/>
      </c>
      <c r="I54" s="5" t="str">
        <f>IF('Dateneingabe Transfer'!$B55="Fernsehbeitrag","x","")</f>
        <v/>
      </c>
      <c r="J54" s="5" t="str">
        <f>IF('Dateneingabe Transfer'!$B55="Radiobeitrag","x","")</f>
        <v/>
      </c>
      <c r="K54" s="5" t="str">
        <f>IF('Dateneingabe Transfer'!$B55="Special Interest Media","x","")</f>
        <v/>
      </c>
      <c r="L54" s="5" t="str">
        <f>IF('Dateneingabe Transfer'!$B55="Website mit forschungsbasiertem Wissen","x","")</f>
        <v/>
      </c>
      <c r="M54" s="5" t="str">
        <f>IF('Dateneingabe Transfer'!$B55="Social Mediabeitrag","x","")</f>
        <v/>
      </c>
      <c r="N54" s="5" t="str">
        <f>IF('Dateneingabe Transfer'!$B55="Webinar","x","")</f>
        <v/>
      </c>
      <c r="O54" s="6" t="str">
        <f>IF('Dateneingabe Transfer'!C55=0,"",'Dateneingabe Transfer'!C55)</f>
        <v/>
      </c>
    </row>
    <row r="55" spans="1:15" ht="30" customHeight="1" x14ac:dyDescent="0.25">
      <c r="A55" s="11" t="str">
        <f>IF('Dateneingabe Transfer'!I56="","",'Dateneingabe Transfer'!G56&amp;" ("&amp;'Dateneingabe Transfer'!H56&amp;"): "&amp;'Dateneingabe Transfer'!I56&amp;IF('Dateneingabe Transfer'!J56="","",". ")&amp;'Dateneingabe Transfer'!J56&amp;IF('Dateneingabe Transfer'!K56="","",". ")&amp;'Dateneingabe Transfer'!K56&amp;IF('Dateneingabe Transfer'!L56="","",". ")&amp;'Dateneingabe Transfer'!L56)</f>
        <v/>
      </c>
      <c r="B55" s="5" t="str">
        <f>IF('Dateneingabe Transfer'!$A56="Forschung zivilgesellschaftlich","x","")</f>
        <v/>
      </c>
      <c r="C55" s="5" t="str">
        <f>IF('Dateneingabe Transfer'!$A56="Politikberatung","x","")</f>
        <v/>
      </c>
      <c r="D55" s="5" t="str">
        <f>IF('Dateneingabe Transfer'!$A56="Erkenntnistransfer","x","")</f>
        <v/>
      </c>
      <c r="E55" s="5" t="str">
        <f>IF('Dateneingabe Transfer'!$B56="Beratung","x","")</f>
        <v/>
      </c>
      <c r="F55" s="5" t="str">
        <f>IF('Dateneingabe Transfer'!$B56="Anhörung","x","")</f>
        <v/>
      </c>
      <c r="G55" s="5" t="str">
        <f>IF('Dateneingabe Transfer'!$B56="Gremien","x","")</f>
        <v/>
      </c>
      <c r="H55" s="5" t="str">
        <f>IF('Dateneingabe Transfer'!$B56="Veranstaltungen","x","")</f>
        <v/>
      </c>
      <c r="I55" s="5" t="str">
        <f>IF('Dateneingabe Transfer'!$B56="Fernsehbeitrag","x","")</f>
        <v/>
      </c>
      <c r="J55" s="5" t="str">
        <f>IF('Dateneingabe Transfer'!$B56="Radiobeitrag","x","")</f>
        <v/>
      </c>
      <c r="K55" s="5" t="str">
        <f>IF('Dateneingabe Transfer'!$B56="Special Interest Media","x","")</f>
        <v/>
      </c>
      <c r="L55" s="5" t="str">
        <f>IF('Dateneingabe Transfer'!$B56="Website mit forschungsbasiertem Wissen","x","")</f>
        <v/>
      </c>
      <c r="M55" s="5" t="str">
        <f>IF('Dateneingabe Transfer'!$B56="Social Mediabeitrag","x","")</f>
        <v/>
      </c>
      <c r="N55" s="5" t="str">
        <f>IF('Dateneingabe Transfer'!$B56="Webinar","x","")</f>
        <v/>
      </c>
      <c r="O55" s="6" t="str">
        <f>IF('Dateneingabe Transfer'!C56=0,"",'Dateneingabe Transfer'!C56)</f>
        <v/>
      </c>
    </row>
    <row r="56" spans="1:15" ht="30" customHeight="1" x14ac:dyDescent="0.25">
      <c r="A56" s="11" t="str">
        <f>IF('Dateneingabe Transfer'!I57="","",'Dateneingabe Transfer'!G57&amp;" ("&amp;'Dateneingabe Transfer'!H57&amp;"): "&amp;'Dateneingabe Transfer'!I57&amp;IF('Dateneingabe Transfer'!J57="","",". ")&amp;'Dateneingabe Transfer'!J57&amp;IF('Dateneingabe Transfer'!K57="","",". ")&amp;'Dateneingabe Transfer'!K57&amp;IF('Dateneingabe Transfer'!L57="","",". ")&amp;'Dateneingabe Transfer'!L57)</f>
        <v/>
      </c>
      <c r="B56" s="5" t="str">
        <f>IF('Dateneingabe Transfer'!$A57="Forschung zivilgesellschaftlich","x","")</f>
        <v/>
      </c>
      <c r="C56" s="5" t="str">
        <f>IF('Dateneingabe Transfer'!$A57="Politikberatung","x","")</f>
        <v/>
      </c>
      <c r="D56" s="5" t="str">
        <f>IF('Dateneingabe Transfer'!$A57="Erkenntnistransfer","x","")</f>
        <v/>
      </c>
      <c r="E56" s="5" t="str">
        <f>IF('Dateneingabe Transfer'!$B57="Beratung","x","")</f>
        <v/>
      </c>
      <c r="F56" s="5" t="str">
        <f>IF('Dateneingabe Transfer'!$B57="Anhörung","x","")</f>
        <v/>
      </c>
      <c r="G56" s="5" t="str">
        <f>IF('Dateneingabe Transfer'!$B57="Gremien","x","")</f>
        <v/>
      </c>
      <c r="H56" s="5" t="str">
        <f>IF('Dateneingabe Transfer'!$B57="Veranstaltungen","x","")</f>
        <v/>
      </c>
      <c r="I56" s="5" t="str">
        <f>IF('Dateneingabe Transfer'!$B57="Fernsehbeitrag","x","")</f>
        <v/>
      </c>
      <c r="J56" s="5" t="str">
        <f>IF('Dateneingabe Transfer'!$B57="Radiobeitrag","x","")</f>
        <v/>
      </c>
      <c r="K56" s="5" t="str">
        <f>IF('Dateneingabe Transfer'!$B57="Special Interest Media","x","")</f>
        <v/>
      </c>
      <c r="L56" s="5" t="str">
        <f>IF('Dateneingabe Transfer'!$B57="Website mit forschungsbasiertem Wissen","x","")</f>
        <v/>
      </c>
      <c r="M56" s="5" t="str">
        <f>IF('Dateneingabe Transfer'!$B57="Social Mediabeitrag","x","")</f>
        <v/>
      </c>
      <c r="N56" s="5" t="str">
        <f>IF('Dateneingabe Transfer'!$B57="Webinar","x","")</f>
        <v/>
      </c>
      <c r="O56" s="6" t="str">
        <f>IF('Dateneingabe Transfer'!C57=0,"",'Dateneingabe Transfer'!C57)</f>
        <v/>
      </c>
    </row>
    <row r="57" spans="1:15" ht="30" customHeight="1" x14ac:dyDescent="0.25">
      <c r="A57" s="11" t="str">
        <f>IF('Dateneingabe Transfer'!I58="","",'Dateneingabe Transfer'!G58&amp;" ("&amp;'Dateneingabe Transfer'!H58&amp;"): "&amp;'Dateneingabe Transfer'!I58&amp;IF('Dateneingabe Transfer'!J58="","",". ")&amp;'Dateneingabe Transfer'!J58&amp;IF('Dateneingabe Transfer'!K58="","",". ")&amp;'Dateneingabe Transfer'!K58&amp;IF('Dateneingabe Transfer'!L58="","",". ")&amp;'Dateneingabe Transfer'!L58)</f>
        <v/>
      </c>
      <c r="B57" s="5" t="str">
        <f>IF('Dateneingabe Transfer'!$A58="Forschung zivilgesellschaftlich","x","")</f>
        <v/>
      </c>
      <c r="C57" s="5" t="str">
        <f>IF('Dateneingabe Transfer'!$A58="Politikberatung","x","")</f>
        <v/>
      </c>
      <c r="D57" s="5" t="str">
        <f>IF('Dateneingabe Transfer'!$A58="Erkenntnistransfer","x","")</f>
        <v/>
      </c>
      <c r="E57" s="5" t="str">
        <f>IF('Dateneingabe Transfer'!$B58="Beratung","x","")</f>
        <v/>
      </c>
      <c r="F57" s="5" t="str">
        <f>IF('Dateneingabe Transfer'!$B58="Anhörung","x","")</f>
        <v/>
      </c>
      <c r="G57" s="5" t="str">
        <f>IF('Dateneingabe Transfer'!$B58="Gremien","x","")</f>
        <v/>
      </c>
      <c r="H57" s="5" t="str">
        <f>IF('Dateneingabe Transfer'!$B58="Veranstaltungen","x","")</f>
        <v/>
      </c>
      <c r="I57" s="5" t="str">
        <f>IF('Dateneingabe Transfer'!$B58="Fernsehbeitrag","x","")</f>
        <v/>
      </c>
      <c r="J57" s="5" t="str">
        <f>IF('Dateneingabe Transfer'!$B58="Radiobeitrag","x","")</f>
        <v/>
      </c>
      <c r="K57" s="5" t="str">
        <f>IF('Dateneingabe Transfer'!$B58="Special Interest Media","x","")</f>
        <v/>
      </c>
      <c r="L57" s="5" t="str">
        <f>IF('Dateneingabe Transfer'!$B58="Website mit forschungsbasiertem Wissen","x","")</f>
        <v/>
      </c>
      <c r="M57" s="5" t="str">
        <f>IF('Dateneingabe Transfer'!$B58="Social Mediabeitrag","x","")</f>
        <v/>
      </c>
      <c r="N57" s="5" t="str">
        <f>IF('Dateneingabe Transfer'!$B58="Webinar","x","")</f>
        <v/>
      </c>
      <c r="O57" s="6" t="str">
        <f>IF('Dateneingabe Transfer'!C58=0,"",'Dateneingabe Transfer'!C58)</f>
        <v/>
      </c>
    </row>
    <row r="58" spans="1:15" ht="30" customHeight="1" x14ac:dyDescent="0.25">
      <c r="A58" s="11" t="str">
        <f>IF('Dateneingabe Transfer'!I59="","",'Dateneingabe Transfer'!G59&amp;" ("&amp;'Dateneingabe Transfer'!H59&amp;"): "&amp;'Dateneingabe Transfer'!I59&amp;IF('Dateneingabe Transfer'!J59="","",". ")&amp;'Dateneingabe Transfer'!J59&amp;IF('Dateneingabe Transfer'!K59="","",". ")&amp;'Dateneingabe Transfer'!K59&amp;IF('Dateneingabe Transfer'!L59="","",". ")&amp;'Dateneingabe Transfer'!L59)</f>
        <v/>
      </c>
      <c r="B58" s="5" t="str">
        <f>IF('Dateneingabe Transfer'!$A59="Forschung zivilgesellschaftlich","x","")</f>
        <v/>
      </c>
      <c r="C58" s="5" t="str">
        <f>IF('Dateneingabe Transfer'!$A59="Politikberatung","x","")</f>
        <v/>
      </c>
      <c r="D58" s="5" t="str">
        <f>IF('Dateneingabe Transfer'!$A59="Erkenntnistransfer","x","")</f>
        <v/>
      </c>
      <c r="E58" s="5" t="str">
        <f>IF('Dateneingabe Transfer'!$B59="Beratung","x","")</f>
        <v/>
      </c>
      <c r="F58" s="5" t="str">
        <f>IF('Dateneingabe Transfer'!$B59="Anhörung","x","")</f>
        <v/>
      </c>
      <c r="G58" s="5" t="str">
        <f>IF('Dateneingabe Transfer'!$B59="Gremien","x","")</f>
        <v/>
      </c>
      <c r="H58" s="5" t="str">
        <f>IF('Dateneingabe Transfer'!$B59="Veranstaltungen","x","")</f>
        <v/>
      </c>
      <c r="I58" s="5" t="str">
        <f>IF('Dateneingabe Transfer'!$B59="Fernsehbeitrag","x","")</f>
        <v/>
      </c>
      <c r="J58" s="5" t="str">
        <f>IF('Dateneingabe Transfer'!$B59="Radiobeitrag","x","")</f>
        <v/>
      </c>
      <c r="K58" s="5" t="str">
        <f>IF('Dateneingabe Transfer'!$B59="Special Interest Media","x","")</f>
        <v/>
      </c>
      <c r="L58" s="5" t="str">
        <f>IF('Dateneingabe Transfer'!$B59="Website mit forschungsbasiertem Wissen","x","")</f>
        <v/>
      </c>
      <c r="M58" s="5" t="str">
        <f>IF('Dateneingabe Transfer'!$B59="Social Mediabeitrag","x","")</f>
        <v/>
      </c>
      <c r="N58" s="5" t="str">
        <f>IF('Dateneingabe Transfer'!$B59="Webinar","x","")</f>
        <v/>
      </c>
      <c r="O58" s="6" t="str">
        <f>IF('Dateneingabe Transfer'!C59=0,"",'Dateneingabe Transfer'!C59)</f>
        <v/>
      </c>
    </row>
    <row r="59" spans="1:15" ht="30" customHeight="1" x14ac:dyDescent="0.25">
      <c r="A59" s="11" t="str">
        <f>IF('Dateneingabe Transfer'!I60="","",'Dateneingabe Transfer'!G60&amp;" ("&amp;'Dateneingabe Transfer'!H60&amp;"): "&amp;'Dateneingabe Transfer'!I60&amp;IF('Dateneingabe Transfer'!J60="","",". ")&amp;'Dateneingabe Transfer'!J60&amp;IF('Dateneingabe Transfer'!K60="","",". ")&amp;'Dateneingabe Transfer'!K60&amp;IF('Dateneingabe Transfer'!L60="","",". ")&amp;'Dateneingabe Transfer'!L60)</f>
        <v/>
      </c>
      <c r="B59" s="5" t="str">
        <f>IF('Dateneingabe Transfer'!$A60="Forschung zivilgesellschaftlich","x","")</f>
        <v/>
      </c>
      <c r="C59" s="5" t="str">
        <f>IF('Dateneingabe Transfer'!$A60="Politikberatung","x","")</f>
        <v/>
      </c>
      <c r="D59" s="5" t="str">
        <f>IF('Dateneingabe Transfer'!$A60="Erkenntnistransfer","x","")</f>
        <v/>
      </c>
      <c r="E59" s="5" t="str">
        <f>IF('Dateneingabe Transfer'!$B60="Beratung","x","")</f>
        <v/>
      </c>
      <c r="F59" s="5" t="str">
        <f>IF('Dateneingabe Transfer'!$B60="Anhörung","x","")</f>
        <v/>
      </c>
      <c r="G59" s="5" t="str">
        <f>IF('Dateneingabe Transfer'!$B60="Gremien","x","")</f>
        <v/>
      </c>
      <c r="H59" s="5" t="str">
        <f>IF('Dateneingabe Transfer'!$B60="Veranstaltungen","x","")</f>
        <v/>
      </c>
      <c r="I59" s="5" t="str">
        <f>IF('Dateneingabe Transfer'!$B60="Fernsehbeitrag","x","")</f>
        <v/>
      </c>
      <c r="J59" s="5" t="str">
        <f>IF('Dateneingabe Transfer'!$B60="Radiobeitrag","x","")</f>
        <v/>
      </c>
      <c r="K59" s="5" t="str">
        <f>IF('Dateneingabe Transfer'!$B60="Special Interest Media","x","")</f>
        <v/>
      </c>
      <c r="L59" s="5" t="str">
        <f>IF('Dateneingabe Transfer'!$B60="Website mit forschungsbasiertem Wissen","x","")</f>
        <v/>
      </c>
      <c r="M59" s="5" t="str">
        <f>IF('Dateneingabe Transfer'!$B60="Social Mediabeitrag","x","")</f>
        <v/>
      </c>
      <c r="N59" s="5" t="str">
        <f>IF('Dateneingabe Transfer'!$B60="Webinar","x","")</f>
        <v/>
      </c>
      <c r="O59" s="6" t="str">
        <f>IF('Dateneingabe Transfer'!C60=0,"",'Dateneingabe Transfer'!C60)</f>
        <v/>
      </c>
    </row>
    <row r="60" spans="1:15" ht="30" customHeight="1" x14ac:dyDescent="0.25">
      <c r="A60" s="11" t="str">
        <f>IF('Dateneingabe Transfer'!I61="","",'Dateneingabe Transfer'!G61&amp;" ("&amp;'Dateneingabe Transfer'!H61&amp;"): "&amp;'Dateneingabe Transfer'!I61&amp;IF('Dateneingabe Transfer'!J61="","",". ")&amp;'Dateneingabe Transfer'!J61&amp;IF('Dateneingabe Transfer'!K61="","",". ")&amp;'Dateneingabe Transfer'!K61&amp;IF('Dateneingabe Transfer'!L61="","",". ")&amp;'Dateneingabe Transfer'!L61)</f>
        <v/>
      </c>
      <c r="B60" s="5" t="str">
        <f>IF('Dateneingabe Transfer'!$A61="Forschung zivilgesellschaftlich","x","")</f>
        <v/>
      </c>
      <c r="C60" s="5" t="str">
        <f>IF('Dateneingabe Transfer'!$A61="Politikberatung","x","")</f>
        <v/>
      </c>
      <c r="D60" s="5" t="str">
        <f>IF('Dateneingabe Transfer'!$A61="Erkenntnistransfer","x","")</f>
        <v/>
      </c>
      <c r="E60" s="5" t="str">
        <f>IF('Dateneingabe Transfer'!$B61="Beratung","x","")</f>
        <v/>
      </c>
      <c r="F60" s="5" t="str">
        <f>IF('Dateneingabe Transfer'!$B61="Anhörung","x","")</f>
        <v/>
      </c>
      <c r="G60" s="5" t="str">
        <f>IF('Dateneingabe Transfer'!$B61="Gremien","x","")</f>
        <v/>
      </c>
      <c r="H60" s="5" t="str">
        <f>IF('Dateneingabe Transfer'!$B61="Veranstaltungen","x","")</f>
        <v/>
      </c>
      <c r="I60" s="5" t="str">
        <f>IF('Dateneingabe Transfer'!$B61="Fernsehbeitrag","x","")</f>
        <v/>
      </c>
      <c r="J60" s="5" t="str">
        <f>IF('Dateneingabe Transfer'!$B61="Radiobeitrag","x","")</f>
        <v/>
      </c>
      <c r="K60" s="5" t="str">
        <f>IF('Dateneingabe Transfer'!$B61="Special Interest Media","x","")</f>
        <v/>
      </c>
      <c r="L60" s="5" t="str">
        <f>IF('Dateneingabe Transfer'!$B61="Website mit forschungsbasiertem Wissen","x","")</f>
        <v/>
      </c>
      <c r="M60" s="5" t="str">
        <f>IF('Dateneingabe Transfer'!$B61="Social Mediabeitrag","x","")</f>
        <v/>
      </c>
      <c r="N60" s="5" t="str">
        <f>IF('Dateneingabe Transfer'!$B61="Webinar","x","")</f>
        <v/>
      </c>
      <c r="O60" s="6" t="str">
        <f>IF('Dateneingabe Transfer'!C61=0,"",'Dateneingabe Transfer'!C61)</f>
        <v/>
      </c>
    </row>
    <row r="61" spans="1:15" ht="30" customHeight="1" x14ac:dyDescent="0.25">
      <c r="A61" s="11" t="str">
        <f>IF('Dateneingabe Transfer'!I62="","",'Dateneingabe Transfer'!G62&amp;" ("&amp;'Dateneingabe Transfer'!H62&amp;"): "&amp;'Dateneingabe Transfer'!I62&amp;IF('Dateneingabe Transfer'!J62="","",". ")&amp;'Dateneingabe Transfer'!J62&amp;IF('Dateneingabe Transfer'!K62="","",". ")&amp;'Dateneingabe Transfer'!K62&amp;IF('Dateneingabe Transfer'!L62="","",". ")&amp;'Dateneingabe Transfer'!L62)</f>
        <v/>
      </c>
      <c r="B61" s="5" t="str">
        <f>IF('Dateneingabe Transfer'!$A62="Forschung zivilgesellschaftlich","x","")</f>
        <v/>
      </c>
      <c r="C61" s="5" t="str">
        <f>IF('Dateneingabe Transfer'!$A62="Politikberatung","x","")</f>
        <v/>
      </c>
      <c r="D61" s="5" t="str">
        <f>IF('Dateneingabe Transfer'!$A62="Erkenntnistransfer","x","")</f>
        <v/>
      </c>
      <c r="E61" s="5" t="str">
        <f>IF('Dateneingabe Transfer'!$B62="Beratung","x","")</f>
        <v/>
      </c>
      <c r="F61" s="5" t="str">
        <f>IF('Dateneingabe Transfer'!$B62="Anhörung","x","")</f>
        <v/>
      </c>
      <c r="G61" s="5" t="str">
        <f>IF('Dateneingabe Transfer'!$B62="Gremien","x","")</f>
        <v/>
      </c>
      <c r="H61" s="5" t="str">
        <f>IF('Dateneingabe Transfer'!$B62="Veranstaltungen","x","")</f>
        <v/>
      </c>
      <c r="I61" s="5" t="str">
        <f>IF('Dateneingabe Transfer'!$B62="Fernsehbeitrag","x","")</f>
        <v/>
      </c>
      <c r="J61" s="5" t="str">
        <f>IF('Dateneingabe Transfer'!$B62="Radiobeitrag","x","")</f>
        <v/>
      </c>
      <c r="K61" s="5" t="str">
        <f>IF('Dateneingabe Transfer'!$B62="Special Interest Media","x","")</f>
        <v/>
      </c>
      <c r="L61" s="5" t="str">
        <f>IF('Dateneingabe Transfer'!$B62="Website mit forschungsbasiertem Wissen","x","")</f>
        <v/>
      </c>
      <c r="M61" s="5" t="str">
        <f>IF('Dateneingabe Transfer'!$B62="Social Mediabeitrag","x","")</f>
        <v/>
      </c>
      <c r="N61" s="5" t="str">
        <f>IF('Dateneingabe Transfer'!$B62="Webinar","x","")</f>
        <v/>
      </c>
      <c r="O61" s="6" t="str">
        <f>IF('Dateneingabe Transfer'!C62=0,"",'Dateneingabe Transfer'!C62)</f>
        <v/>
      </c>
    </row>
    <row r="62" spans="1:15" ht="30" customHeight="1" x14ac:dyDescent="0.25">
      <c r="A62" s="11" t="str">
        <f>IF('Dateneingabe Transfer'!I63="","",'Dateneingabe Transfer'!G63&amp;" ("&amp;'Dateneingabe Transfer'!H63&amp;"): "&amp;'Dateneingabe Transfer'!I63&amp;IF('Dateneingabe Transfer'!J63="","",". ")&amp;'Dateneingabe Transfer'!J63&amp;IF('Dateneingabe Transfer'!K63="","",". ")&amp;'Dateneingabe Transfer'!K63&amp;IF('Dateneingabe Transfer'!L63="","",". ")&amp;'Dateneingabe Transfer'!L63)</f>
        <v/>
      </c>
      <c r="B62" s="5" t="str">
        <f>IF('Dateneingabe Transfer'!$A63="Forschung zivilgesellschaftlich","x","")</f>
        <v/>
      </c>
      <c r="C62" s="5" t="str">
        <f>IF('Dateneingabe Transfer'!$A63="Politikberatung","x","")</f>
        <v/>
      </c>
      <c r="D62" s="5" t="str">
        <f>IF('Dateneingabe Transfer'!$A63="Erkenntnistransfer","x","")</f>
        <v/>
      </c>
      <c r="E62" s="5" t="str">
        <f>IF('Dateneingabe Transfer'!$B63="Beratung","x","")</f>
        <v/>
      </c>
      <c r="F62" s="5" t="str">
        <f>IF('Dateneingabe Transfer'!$B63="Anhörung","x","")</f>
        <v/>
      </c>
      <c r="G62" s="5" t="str">
        <f>IF('Dateneingabe Transfer'!$B63="Gremien","x","")</f>
        <v/>
      </c>
      <c r="H62" s="5" t="str">
        <f>IF('Dateneingabe Transfer'!$B63="Veranstaltungen","x","")</f>
        <v/>
      </c>
      <c r="I62" s="5" t="str">
        <f>IF('Dateneingabe Transfer'!$B63="Fernsehbeitrag","x","")</f>
        <v/>
      </c>
      <c r="J62" s="5" t="str">
        <f>IF('Dateneingabe Transfer'!$B63="Radiobeitrag","x","")</f>
        <v/>
      </c>
      <c r="K62" s="5" t="str">
        <f>IF('Dateneingabe Transfer'!$B63="Special Interest Media","x","")</f>
        <v/>
      </c>
      <c r="L62" s="5" t="str">
        <f>IF('Dateneingabe Transfer'!$B63="Website mit forschungsbasiertem Wissen","x","")</f>
        <v/>
      </c>
      <c r="M62" s="5" t="str">
        <f>IF('Dateneingabe Transfer'!$B63="Social Mediabeitrag","x","")</f>
        <v/>
      </c>
      <c r="N62" s="5" t="str">
        <f>IF('Dateneingabe Transfer'!$B63="Webinar","x","")</f>
        <v/>
      </c>
      <c r="O62" s="6" t="str">
        <f>IF('Dateneingabe Transfer'!C63=0,"",'Dateneingabe Transfer'!C63)</f>
        <v/>
      </c>
    </row>
    <row r="63" spans="1:15" ht="30" customHeight="1" x14ac:dyDescent="0.25">
      <c r="A63" s="11" t="str">
        <f>IF('Dateneingabe Transfer'!I64="","",'Dateneingabe Transfer'!G64&amp;" ("&amp;'Dateneingabe Transfer'!H64&amp;"): "&amp;'Dateneingabe Transfer'!I64&amp;IF('Dateneingabe Transfer'!J64="","",". ")&amp;'Dateneingabe Transfer'!J64&amp;IF('Dateneingabe Transfer'!K64="","",". ")&amp;'Dateneingabe Transfer'!K64&amp;IF('Dateneingabe Transfer'!L64="","",". ")&amp;'Dateneingabe Transfer'!L64)</f>
        <v/>
      </c>
      <c r="B63" s="5" t="str">
        <f>IF('Dateneingabe Transfer'!$A64="Forschung zivilgesellschaftlich","x","")</f>
        <v/>
      </c>
      <c r="C63" s="5" t="str">
        <f>IF('Dateneingabe Transfer'!$A64="Politikberatung","x","")</f>
        <v/>
      </c>
      <c r="D63" s="5" t="str">
        <f>IF('Dateneingabe Transfer'!$A64="Erkenntnistransfer","x","")</f>
        <v/>
      </c>
      <c r="E63" s="5" t="str">
        <f>IF('Dateneingabe Transfer'!$B64="Beratung","x","")</f>
        <v/>
      </c>
      <c r="F63" s="5" t="str">
        <f>IF('Dateneingabe Transfer'!$B64="Anhörung","x","")</f>
        <v/>
      </c>
      <c r="G63" s="5" t="str">
        <f>IF('Dateneingabe Transfer'!$B64="Gremien","x","")</f>
        <v/>
      </c>
      <c r="H63" s="5" t="str">
        <f>IF('Dateneingabe Transfer'!$B64="Veranstaltungen","x","")</f>
        <v/>
      </c>
      <c r="I63" s="5" t="str">
        <f>IF('Dateneingabe Transfer'!$B64="Fernsehbeitrag","x","")</f>
        <v/>
      </c>
      <c r="J63" s="5" t="str">
        <f>IF('Dateneingabe Transfer'!$B64="Radiobeitrag","x","")</f>
        <v/>
      </c>
      <c r="K63" s="5" t="str">
        <f>IF('Dateneingabe Transfer'!$B64="Special Interest Media","x","")</f>
        <v/>
      </c>
      <c r="L63" s="5" t="str">
        <f>IF('Dateneingabe Transfer'!$B64="Website mit forschungsbasiertem Wissen","x","")</f>
        <v/>
      </c>
      <c r="M63" s="5" t="str">
        <f>IF('Dateneingabe Transfer'!$B64="Social Mediabeitrag","x","")</f>
        <v/>
      </c>
      <c r="N63" s="5" t="str">
        <f>IF('Dateneingabe Transfer'!$B64="Webinar","x","")</f>
        <v/>
      </c>
      <c r="O63" s="6" t="str">
        <f>IF('Dateneingabe Transfer'!C64=0,"",'Dateneingabe Transfer'!C64)</f>
        <v/>
      </c>
    </row>
    <row r="64" spans="1:15" ht="30" customHeight="1" x14ac:dyDescent="0.25">
      <c r="A64" s="11" t="str">
        <f>IF('Dateneingabe Transfer'!I65="","",'Dateneingabe Transfer'!G65&amp;" ("&amp;'Dateneingabe Transfer'!H65&amp;"): "&amp;'Dateneingabe Transfer'!I65&amp;IF('Dateneingabe Transfer'!J65="","",". ")&amp;'Dateneingabe Transfer'!J65&amp;IF('Dateneingabe Transfer'!K65="","",". ")&amp;'Dateneingabe Transfer'!K65&amp;IF('Dateneingabe Transfer'!L65="","",". ")&amp;'Dateneingabe Transfer'!L65)</f>
        <v/>
      </c>
      <c r="B64" s="5" t="str">
        <f>IF('Dateneingabe Transfer'!$A65="Forschung zivilgesellschaftlich","x","")</f>
        <v/>
      </c>
      <c r="C64" s="5" t="str">
        <f>IF('Dateneingabe Transfer'!$A65="Politikberatung","x","")</f>
        <v/>
      </c>
      <c r="D64" s="5" t="str">
        <f>IF('Dateneingabe Transfer'!$A65="Erkenntnistransfer","x","")</f>
        <v/>
      </c>
      <c r="E64" s="5" t="str">
        <f>IF('Dateneingabe Transfer'!$B65="Beratung","x","")</f>
        <v/>
      </c>
      <c r="F64" s="5" t="str">
        <f>IF('Dateneingabe Transfer'!$B65="Anhörung","x","")</f>
        <v/>
      </c>
      <c r="G64" s="5" t="str">
        <f>IF('Dateneingabe Transfer'!$B65="Gremien","x","")</f>
        <v/>
      </c>
      <c r="H64" s="5" t="str">
        <f>IF('Dateneingabe Transfer'!$B65="Veranstaltungen","x","")</f>
        <v/>
      </c>
      <c r="I64" s="5" t="str">
        <f>IF('Dateneingabe Transfer'!$B65="Fernsehbeitrag","x","")</f>
        <v/>
      </c>
      <c r="J64" s="5" t="str">
        <f>IF('Dateneingabe Transfer'!$B65="Radiobeitrag","x","")</f>
        <v/>
      </c>
      <c r="K64" s="5" t="str">
        <f>IF('Dateneingabe Transfer'!$B65="Special Interest Media","x","")</f>
        <v/>
      </c>
      <c r="L64" s="5" t="str">
        <f>IF('Dateneingabe Transfer'!$B65="Website mit forschungsbasiertem Wissen","x","")</f>
        <v/>
      </c>
      <c r="M64" s="5" t="str">
        <f>IF('Dateneingabe Transfer'!$B65="Social Mediabeitrag","x","")</f>
        <v/>
      </c>
      <c r="N64" s="5" t="str">
        <f>IF('Dateneingabe Transfer'!$B65="Webinar","x","")</f>
        <v/>
      </c>
      <c r="O64" s="6" t="str">
        <f>IF('Dateneingabe Transfer'!C65=0,"",'Dateneingabe Transfer'!C65)</f>
        <v/>
      </c>
    </row>
    <row r="65" spans="1:15" x14ac:dyDescent="0.25">
      <c r="A65" s="11" t="str">
        <f>IF('Dateneingabe Transfer'!I66="","",'Dateneingabe Transfer'!G66&amp;" ("&amp;'Dateneingabe Transfer'!H66&amp;"): "&amp;'Dateneingabe Transfer'!I66&amp;IF('Dateneingabe Transfer'!J66="","",". ")&amp;'Dateneingabe Transfer'!J66&amp;IF('Dateneingabe Transfer'!K66="","",". ")&amp;'Dateneingabe Transfer'!K66&amp;IF('Dateneingabe Transfer'!L66="","",". ")&amp;'Dateneingabe Transfer'!L66)</f>
        <v/>
      </c>
      <c r="B65" s="5" t="str">
        <f>IF('Dateneingabe Transfer'!$A66="Forschung zivilgesellschaftlich","x","")</f>
        <v/>
      </c>
      <c r="C65" s="5" t="str">
        <f>IF('Dateneingabe Transfer'!$A66="Politikberatung","x","")</f>
        <v/>
      </c>
      <c r="D65" s="5" t="str">
        <f>IF('Dateneingabe Transfer'!$A66="Erkenntnistransfer","x","")</f>
        <v/>
      </c>
      <c r="E65" s="5" t="str">
        <f>IF('Dateneingabe Transfer'!$B66="Beratung","x","")</f>
        <v/>
      </c>
      <c r="F65" s="5" t="str">
        <f>IF('Dateneingabe Transfer'!$B66="Anhörung","x","")</f>
        <v/>
      </c>
      <c r="G65" s="5" t="str">
        <f>IF('Dateneingabe Transfer'!$B66="Gremien","x","")</f>
        <v/>
      </c>
      <c r="H65" s="5" t="str">
        <f>IF('Dateneingabe Transfer'!$B66="Veranstaltungen","x","")</f>
        <v/>
      </c>
      <c r="I65" s="5" t="str">
        <f>IF('Dateneingabe Transfer'!$B66="Fernsehbeitrag","x","")</f>
        <v/>
      </c>
      <c r="J65" s="5" t="str">
        <f>IF('Dateneingabe Transfer'!$B66="Radiobeitrag","x","")</f>
        <v/>
      </c>
      <c r="K65" s="5" t="str">
        <f>IF('Dateneingabe Transfer'!$B66="Special Interest Media","x","")</f>
        <v/>
      </c>
      <c r="L65" s="5" t="str">
        <f>IF('Dateneingabe Transfer'!$B66="Website mit forschungsbasiertem Wissen","x","")</f>
        <v/>
      </c>
      <c r="M65" s="5" t="str">
        <f>IF('Dateneingabe Transfer'!$B66="Social Mediabeitrag","x","")</f>
        <v/>
      </c>
      <c r="N65" s="5" t="str">
        <f>IF('Dateneingabe Transfer'!$B66="Webinar","x","")</f>
        <v/>
      </c>
      <c r="O65" s="6" t="str">
        <f>IF('Dateneingabe Transfer'!C66=0,"",'Dateneingabe Transfer'!C66)</f>
        <v/>
      </c>
    </row>
  </sheetData>
  <sheetProtection deleteColumns="0" autoFilter="0"/>
  <autoFilter ref="A5:S5"/>
  <conditionalFormatting sqref="A6:O65">
    <cfRule type="expression" dxfId="7" priority="1">
      <formula>MOD(ROW(),2)=0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selection activeCell="J44" sqref="J44"/>
    </sheetView>
  </sheetViews>
  <sheetFormatPr baseColWidth="10" defaultRowHeight="14.25" x14ac:dyDescent="0.2"/>
  <sheetData>
    <row r="1" spans="1:18" ht="20.25" x14ac:dyDescent="0.2">
      <c r="A1" s="32" t="s">
        <v>79</v>
      </c>
    </row>
    <row r="2" spans="1:18" ht="15" customHeight="1" x14ac:dyDescent="0.2">
      <c r="A2" s="32"/>
    </row>
    <row r="3" spans="1:18" s="36" customFormat="1" ht="45" customHeight="1" x14ac:dyDescent="0.2">
      <c r="A3" s="100" t="s">
        <v>80</v>
      </c>
      <c r="B3" s="100"/>
      <c r="C3" s="100"/>
      <c r="D3" s="100"/>
      <c r="E3" s="100"/>
      <c r="F3" s="100"/>
      <c r="G3" s="100"/>
      <c r="H3" s="100"/>
      <c r="I3" s="100"/>
    </row>
    <row r="5" spans="1:18" ht="15" x14ac:dyDescent="0.2">
      <c r="A5" s="34"/>
    </row>
    <row r="7" spans="1:18" ht="15" x14ac:dyDescent="0.2">
      <c r="A7" s="33"/>
      <c r="J7" s="35"/>
      <c r="K7" s="35"/>
      <c r="L7" s="35"/>
      <c r="M7" s="35"/>
      <c r="N7" s="35"/>
      <c r="O7" s="35"/>
      <c r="P7" s="35"/>
      <c r="Q7" s="35"/>
      <c r="R7" s="35"/>
    </row>
    <row r="9" spans="1:18" ht="15" x14ac:dyDescent="0.2">
      <c r="A9" s="33"/>
    </row>
    <row r="14" spans="1:18" s="36" customFormat="1" ht="60" customHeight="1" x14ac:dyDescent="0.2">
      <c r="A14" s="100" t="s">
        <v>81</v>
      </c>
      <c r="B14" s="100"/>
      <c r="C14" s="100"/>
      <c r="D14" s="100"/>
      <c r="E14" s="100"/>
      <c r="F14" s="100"/>
      <c r="G14" s="100"/>
      <c r="H14" s="100"/>
      <c r="I14" s="100"/>
    </row>
    <row r="26" spans="1:9" s="37" customFormat="1" ht="30" customHeight="1" x14ac:dyDescent="0.2">
      <c r="A26" s="101" t="s">
        <v>82</v>
      </c>
      <c r="B26" s="101"/>
      <c r="C26" s="101"/>
      <c r="D26" s="101"/>
      <c r="E26" s="101"/>
      <c r="F26" s="101"/>
      <c r="G26" s="101"/>
      <c r="H26" s="101"/>
      <c r="I26" s="101"/>
    </row>
  </sheetData>
  <mergeCells count="3">
    <mergeCell ref="A3:I3"/>
    <mergeCell ref="A14:I14"/>
    <mergeCell ref="A26:I26"/>
  </mergeCells>
  <pageMargins left="0.7" right="0.7" top="0.7874015749999999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2</vt:i4>
      </vt:variant>
    </vt:vector>
  </HeadingPairs>
  <TitlesOfParts>
    <vt:vector size="12" baseType="lpstr">
      <vt:lpstr>Hinweise</vt:lpstr>
      <vt:lpstr>Dateneingabe Publikationen</vt:lpstr>
      <vt:lpstr>Dateneingabe Konferenzteilnahme</vt:lpstr>
      <vt:lpstr>Dateneingabe Transfer</vt:lpstr>
      <vt:lpstr>Dateneingabe Promotionen</vt:lpstr>
      <vt:lpstr>Dateneingabe Kurzbericht</vt:lpstr>
      <vt:lpstr>Übersicht Publikationen</vt:lpstr>
      <vt:lpstr>Übersicht Transfer</vt:lpstr>
      <vt:lpstr>Anleitung Übertrag Cabacos</vt:lpstr>
      <vt:lpstr>Mapping</vt:lpstr>
      <vt:lpstr>Angestrebter_Doktorgrad</vt:lpstr>
      <vt:lpstr>Hinweise!Druckbereich</vt:lpstr>
    </vt:vector>
  </TitlesOfParts>
  <Company>HNE Eberswalde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Villain, Christiane</dc:creator>
  <cp:lastModifiedBy>Stache, Anja</cp:lastModifiedBy>
  <dcterms:created xsi:type="dcterms:W3CDTF">2019-12-04T10:15:34Z</dcterms:created>
  <dcterms:modified xsi:type="dcterms:W3CDTF">2022-11-08T07:50:24Z</dcterms:modified>
</cp:coreProperties>
</file>